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podik\"/>
    </mc:Choice>
  </mc:AlternateContent>
  <bookViews>
    <workbookView xWindow="0" yWindow="0" windowWidth="20490" windowHeight="7455" tabRatio="819" firstSheet="1" activeTab="1"/>
  </bookViews>
  <sheets>
    <sheet name="Jadwal" sheetId="34" state="hidden" r:id="rId1"/>
    <sheet name="Jadwal dapodik" sheetId="32" r:id="rId2"/>
    <sheet name="Bagi Tugas" sheetId="33" r:id="rId3"/>
    <sheet name="Bagi Tugas Perorangan" sheetId="35" state="hidden" r:id="rId4"/>
  </sheets>
  <definedNames>
    <definedName name="_gr">Jadwal!$C$33:$C$96</definedName>
    <definedName name="_kl">Jadwal!$B$5:$B$28</definedName>
    <definedName name="_mp">'Bagi Tugas'!$O$2:$P$13</definedName>
    <definedName name="_mpl">'Bagi Tugas'!$P$2:$P$13</definedName>
    <definedName name="_mps">'Bagi Tugas'!$O$2:$O$13</definedName>
    <definedName name="data">#REF!</definedName>
    <definedName name="_xlnm.Print_Area" localSheetId="1">'Jadwal dapodik'!$A$2:$G$12</definedName>
  </definedNames>
  <calcPr calcId="152511"/>
</workbook>
</file>

<file path=xl/calcChain.xml><?xml version="1.0" encoding="utf-8"?>
<calcChain xmlns="http://schemas.openxmlformats.org/spreadsheetml/2006/main">
  <c r="BD5" i="35" l="1"/>
  <c r="BE5" i="35"/>
  <c r="BD6" i="35"/>
  <c r="BE6" i="35"/>
  <c r="BD7" i="35"/>
  <c r="BE7" i="35"/>
  <c r="BD8" i="35"/>
  <c r="BE8" i="35"/>
  <c r="BD9" i="35"/>
  <c r="BE9" i="35"/>
  <c r="BD10" i="35"/>
  <c r="BE10" i="35"/>
  <c r="BD11" i="35"/>
  <c r="BE11" i="35"/>
  <c r="BD12" i="35"/>
  <c r="BE12" i="35"/>
  <c r="BD13" i="35"/>
  <c r="BE13" i="35"/>
  <c r="BD14" i="35"/>
  <c r="BE14" i="35"/>
  <c r="BD15" i="35"/>
  <c r="BE15" i="35"/>
  <c r="BD16" i="35"/>
  <c r="BE16" i="35"/>
  <c r="BD17" i="35"/>
  <c r="BE17" i="35"/>
  <c r="BD18" i="35"/>
  <c r="BE18" i="35"/>
  <c r="BD19" i="35"/>
  <c r="BE19" i="35"/>
  <c r="BD20" i="35"/>
  <c r="BE20" i="35"/>
  <c r="BD21" i="35"/>
  <c r="BE21" i="35"/>
  <c r="BD22" i="35"/>
  <c r="BE22" i="35"/>
  <c r="BD23" i="35"/>
  <c r="BE23" i="35"/>
  <c r="BD24" i="35"/>
  <c r="BE24" i="35"/>
  <c r="BD25" i="35"/>
  <c r="BE25" i="35"/>
  <c r="BD26" i="35"/>
  <c r="BE26" i="35"/>
  <c r="BD27" i="35"/>
  <c r="BE27" i="35"/>
  <c r="BE4" i="35"/>
  <c r="K4" i="35" l="1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AI4" i="35"/>
  <c r="AJ4" i="35"/>
  <c r="AK4" i="35"/>
  <c r="AL4" i="35"/>
  <c r="AM4" i="35"/>
  <c r="AN4" i="35"/>
  <c r="AO4" i="35"/>
  <c r="AP4" i="35"/>
  <c r="AQ4" i="35"/>
  <c r="AR4" i="35"/>
  <c r="AS4" i="35"/>
  <c r="AT4" i="35"/>
  <c r="AU4" i="35"/>
  <c r="AV4" i="35"/>
  <c r="AW4" i="35"/>
  <c r="AX4" i="35"/>
  <c r="AY4" i="35"/>
  <c r="AZ4" i="35"/>
  <c r="BA4" i="35"/>
  <c r="BB4" i="35"/>
  <c r="BC4" i="35"/>
  <c r="BD4" i="35"/>
  <c r="BF4" i="35"/>
  <c r="AY30" i="35"/>
  <c r="AZ30" i="35"/>
  <c r="BA30" i="35"/>
  <c r="BB30" i="35"/>
  <c r="BC30" i="35"/>
  <c r="BD30" i="35"/>
  <c r="BE30" i="35"/>
  <c r="BF30" i="35"/>
  <c r="AY31" i="35"/>
  <c r="AZ31" i="35"/>
  <c r="BA31" i="35"/>
  <c r="BB31" i="35"/>
  <c r="BC31" i="35"/>
  <c r="BD31" i="35"/>
  <c r="BE31" i="35"/>
  <c r="BF31" i="35"/>
  <c r="AY32" i="35"/>
  <c r="AZ32" i="35"/>
  <c r="BA32" i="35"/>
  <c r="BB32" i="35"/>
  <c r="BC32" i="35"/>
  <c r="BD32" i="35"/>
  <c r="BE32" i="35"/>
  <c r="BF32" i="35"/>
  <c r="AY33" i="35"/>
  <c r="AZ33" i="35"/>
  <c r="BA33" i="35"/>
  <c r="BB33" i="35"/>
  <c r="BC33" i="35"/>
  <c r="BD33" i="35"/>
  <c r="BE33" i="35"/>
  <c r="BF33" i="35"/>
  <c r="AY34" i="35"/>
  <c r="AZ34" i="35"/>
  <c r="BA34" i="35"/>
  <c r="BB34" i="35"/>
  <c r="BC34" i="35"/>
  <c r="BD34" i="35"/>
  <c r="BE34" i="35"/>
  <c r="BF34" i="35"/>
  <c r="AY35" i="35"/>
  <c r="AZ35" i="35"/>
  <c r="BA35" i="35"/>
  <c r="BB35" i="35"/>
  <c r="BC35" i="35"/>
  <c r="BD35" i="35"/>
  <c r="BE35" i="35"/>
  <c r="BF35" i="35"/>
  <c r="AY36" i="35"/>
  <c r="AZ36" i="35"/>
  <c r="BA36" i="35"/>
  <c r="BB36" i="35"/>
  <c r="BC36" i="35"/>
  <c r="BD36" i="35"/>
  <c r="BE36" i="35"/>
  <c r="BF36" i="35"/>
  <c r="AY37" i="35"/>
  <c r="AZ37" i="35"/>
  <c r="BA37" i="35"/>
  <c r="BB37" i="35"/>
  <c r="BC37" i="35"/>
  <c r="BD37" i="35"/>
  <c r="BE37" i="35"/>
  <c r="BF37" i="35"/>
  <c r="AY38" i="35"/>
  <c r="AZ38" i="35"/>
  <c r="BA38" i="35"/>
  <c r="BB38" i="35"/>
  <c r="BC38" i="35"/>
  <c r="BD38" i="35"/>
  <c r="BE38" i="35"/>
  <c r="BF38" i="35"/>
  <c r="AY39" i="35"/>
  <c r="AZ39" i="35"/>
  <c r="BA39" i="35"/>
  <c r="BB39" i="35"/>
  <c r="BC39" i="35"/>
  <c r="BD39" i="35"/>
  <c r="BE39" i="35"/>
  <c r="BF39" i="35"/>
  <c r="AY40" i="35"/>
  <c r="AZ40" i="35"/>
  <c r="BA40" i="35"/>
  <c r="BB40" i="35"/>
  <c r="BC40" i="35"/>
  <c r="BD40" i="35"/>
  <c r="BE40" i="35"/>
  <c r="BF40" i="35"/>
  <c r="AY41" i="35"/>
  <c r="AZ41" i="35"/>
  <c r="BA41" i="35"/>
  <c r="BB41" i="35"/>
  <c r="BC41" i="35"/>
  <c r="BD41" i="35"/>
  <c r="BE41" i="35"/>
  <c r="BF41" i="35"/>
  <c r="AY42" i="35"/>
  <c r="AZ42" i="35"/>
  <c r="BA42" i="35"/>
  <c r="BB42" i="35"/>
  <c r="BC42" i="35"/>
  <c r="BD42" i="35"/>
  <c r="BE42" i="35"/>
  <c r="BF42" i="35"/>
  <c r="AY43" i="35"/>
  <c r="AZ43" i="35"/>
  <c r="BA43" i="35"/>
  <c r="BB43" i="35"/>
  <c r="BC43" i="35"/>
  <c r="BD43" i="35"/>
  <c r="BE43" i="35"/>
  <c r="BF43" i="35"/>
  <c r="AY44" i="35"/>
  <c r="AZ44" i="35"/>
  <c r="BA44" i="35"/>
  <c r="BB44" i="35"/>
  <c r="BC44" i="35"/>
  <c r="BD44" i="35"/>
  <c r="BE44" i="35"/>
  <c r="BF44" i="35"/>
  <c r="AY45" i="35"/>
  <c r="AZ45" i="35"/>
  <c r="BA45" i="35"/>
  <c r="BB45" i="35"/>
  <c r="BC45" i="35"/>
  <c r="BD45" i="35"/>
  <c r="BE45" i="35"/>
  <c r="BF45" i="35"/>
  <c r="AY46" i="35"/>
  <c r="AZ46" i="35"/>
  <c r="BA46" i="35"/>
  <c r="BB46" i="35"/>
  <c r="BC46" i="35"/>
  <c r="BD46" i="35"/>
  <c r="BE46" i="35"/>
  <c r="BF46" i="35"/>
  <c r="AY47" i="35"/>
  <c r="AZ47" i="35"/>
  <c r="BA47" i="35"/>
  <c r="BB47" i="35"/>
  <c r="BC47" i="35"/>
  <c r="BD47" i="35"/>
  <c r="BE47" i="35"/>
  <c r="BF47" i="35"/>
  <c r="AY48" i="35"/>
  <c r="AZ48" i="35"/>
  <c r="BA48" i="35"/>
  <c r="BB48" i="35"/>
  <c r="BC48" i="35"/>
  <c r="BD48" i="35"/>
  <c r="BE48" i="35"/>
  <c r="BF48" i="35"/>
  <c r="AY49" i="35"/>
  <c r="AZ49" i="35"/>
  <c r="BA49" i="35"/>
  <c r="BB49" i="35"/>
  <c r="BC49" i="35"/>
  <c r="BD49" i="35"/>
  <c r="BE49" i="35"/>
  <c r="BF49" i="35"/>
  <c r="AY50" i="35"/>
  <c r="AZ50" i="35"/>
  <c r="BA50" i="35"/>
  <c r="BB50" i="35"/>
  <c r="BC50" i="35"/>
  <c r="BD50" i="35"/>
  <c r="BE50" i="35"/>
  <c r="BF50" i="35"/>
  <c r="AY51" i="35"/>
  <c r="AZ51" i="35"/>
  <c r="BA51" i="35"/>
  <c r="BB51" i="35"/>
  <c r="BC51" i="35"/>
  <c r="BD51" i="35"/>
  <c r="BE51" i="35"/>
  <c r="BF51" i="35"/>
  <c r="AY52" i="35"/>
  <c r="AZ52" i="35"/>
  <c r="BA52" i="35"/>
  <c r="BB52" i="35"/>
  <c r="BC52" i="35"/>
  <c r="BD52" i="35"/>
  <c r="BE52" i="35"/>
  <c r="BF52" i="35"/>
  <c r="AY53" i="35"/>
  <c r="AZ53" i="35"/>
  <c r="BA53" i="35"/>
  <c r="BB53" i="35"/>
  <c r="BC53" i="35"/>
  <c r="BD53" i="35"/>
  <c r="BE53" i="35"/>
  <c r="BF53" i="35"/>
  <c r="AN30" i="35"/>
  <c r="AO30" i="35"/>
  <c r="AP30" i="35"/>
  <c r="AQ30" i="35"/>
  <c r="AR30" i="35"/>
  <c r="AS30" i="35"/>
  <c r="AT30" i="35"/>
  <c r="AU30" i="35"/>
  <c r="AV30" i="35"/>
  <c r="AW30" i="35"/>
  <c r="AX30" i="35"/>
  <c r="AN31" i="35"/>
  <c r="AO31" i="35"/>
  <c r="AP31" i="35"/>
  <c r="AQ31" i="35"/>
  <c r="AR31" i="35"/>
  <c r="AS31" i="35"/>
  <c r="AT31" i="35"/>
  <c r="AU31" i="35"/>
  <c r="AV31" i="35"/>
  <c r="AW31" i="35"/>
  <c r="AX31" i="35"/>
  <c r="AN32" i="35"/>
  <c r="AO32" i="35"/>
  <c r="AP32" i="35"/>
  <c r="AQ32" i="35"/>
  <c r="AR32" i="35"/>
  <c r="AS32" i="35"/>
  <c r="AT32" i="35"/>
  <c r="AU32" i="35"/>
  <c r="AV32" i="35"/>
  <c r="AW32" i="35"/>
  <c r="AX32" i="35"/>
  <c r="AN33" i="35"/>
  <c r="AO33" i="35"/>
  <c r="AP33" i="35"/>
  <c r="AQ33" i="35"/>
  <c r="AR33" i="35"/>
  <c r="AS33" i="35"/>
  <c r="AT33" i="35"/>
  <c r="AU33" i="35"/>
  <c r="AV33" i="35"/>
  <c r="AW33" i="35"/>
  <c r="AX33" i="35"/>
  <c r="AN34" i="35"/>
  <c r="AO34" i="35"/>
  <c r="AP34" i="35"/>
  <c r="AQ34" i="35"/>
  <c r="AR34" i="35"/>
  <c r="AS34" i="35"/>
  <c r="AT34" i="35"/>
  <c r="AU34" i="35"/>
  <c r="AV34" i="35"/>
  <c r="AW34" i="35"/>
  <c r="AX34" i="35"/>
  <c r="AN35" i="35"/>
  <c r="AO35" i="35"/>
  <c r="AP35" i="35"/>
  <c r="AQ35" i="35"/>
  <c r="AR35" i="35"/>
  <c r="AS35" i="35"/>
  <c r="AT35" i="35"/>
  <c r="AU35" i="35"/>
  <c r="AV35" i="35"/>
  <c r="AW35" i="35"/>
  <c r="AX35" i="35"/>
  <c r="AN36" i="35"/>
  <c r="AO36" i="35"/>
  <c r="AP36" i="35"/>
  <c r="AQ36" i="35"/>
  <c r="AR36" i="35"/>
  <c r="AS36" i="35"/>
  <c r="AT36" i="35"/>
  <c r="AU36" i="35"/>
  <c r="AV36" i="35"/>
  <c r="AW36" i="35"/>
  <c r="AX36" i="35"/>
  <c r="AN37" i="35"/>
  <c r="AO37" i="35"/>
  <c r="AP37" i="35"/>
  <c r="AQ37" i="35"/>
  <c r="AR37" i="35"/>
  <c r="AS37" i="35"/>
  <c r="AT37" i="35"/>
  <c r="AU37" i="35"/>
  <c r="AV37" i="35"/>
  <c r="AW37" i="35"/>
  <c r="AX37" i="35"/>
  <c r="AN38" i="35"/>
  <c r="AO38" i="35"/>
  <c r="AP38" i="35"/>
  <c r="AQ38" i="35"/>
  <c r="AR38" i="35"/>
  <c r="AS38" i="35"/>
  <c r="AT38" i="35"/>
  <c r="AU38" i="35"/>
  <c r="AV38" i="35"/>
  <c r="AW38" i="35"/>
  <c r="AX38" i="35"/>
  <c r="AN39" i="35"/>
  <c r="AO39" i="35"/>
  <c r="AP39" i="35"/>
  <c r="AQ39" i="35"/>
  <c r="AR39" i="35"/>
  <c r="AS39" i="35"/>
  <c r="AT39" i="35"/>
  <c r="AU39" i="35"/>
  <c r="AV39" i="35"/>
  <c r="AW39" i="35"/>
  <c r="AX39" i="35"/>
  <c r="AN40" i="35"/>
  <c r="AO40" i="35"/>
  <c r="AP40" i="35"/>
  <c r="AQ40" i="35"/>
  <c r="AR40" i="35"/>
  <c r="AS40" i="35"/>
  <c r="AT40" i="35"/>
  <c r="AU40" i="35"/>
  <c r="AV40" i="35"/>
  <c r="AW40" i="35"/>
  <c r="AX40" i="35"/>
  <c r="AN41" i="35"/>
  <c r="AO41" i="35"/>
  <c r="AP41" i="35"/>
  <c r="AQ41" i="35"/>
  <c r="AR41" i="35"/>
  <c r="AS41" i="35"/>
  <c r="AT41" i="35"/>
  <c r="AU41" i="35"/>
  <c r="AV41" i="35"/>
  <c r="AW41" i="35"/>
  <c r="AX41" i="35"/>
  <c r="AN42" i="35"/>
  <c r="AO42" i="35"/>
  <c r="AP42" i="35"/>
  <c r="AQ42" i="35"/>
  <c r="AR42" i="35"/>
  <c r="AS42" i="35"/>
  <c r="AT42" i="35"/>
  <c r="AU42" i="35"/>
  <c r="AV42" i="35"/>
  <c r="AW42" i="35"/>
  <c r="AX42" i="35"/>
  <c r="AN43" i="35"/>
  <c r="AO43" i="35"/>
  <c r="AP43" i="35"/>
  <c r="AQ43" i="35"/>
  <c r="AR43" i="35"/>
  <c r="AS43" i="35"/>
  <c r="AT43" i="35"/>
  <c r="AU43" i="35"/>
  <c r="AV43" i="35"/>
  <c r="AW43" i="35"/>
  <c r="AX43" i="35"/>
  <c r="AN44" i="35"/>
  <c r="AO44" i="35"/>
  <c r="AP44" i="35"/>
  <c r="AQ44" i="35"/>
  <c r="AR44" i="35"/>
  <c r="AS44" i="35"/>
  <c r="AT44" i="35"/>
  <c r="AU44" i="35"/>
  <c r="AV44" i="35"/>
  <c r="AW44" i="35"/>
  <c r="AX44" i="35"/>
  <c r="AN45" i="35"/>
  <c r="AO45" i="35"/>
  <c r="AP45" i="35"/>
  <c r="AQ45" i="35"/>
  <c r="AR45" i="35"/>
  <c r="AS45" i="35"/>
  <c r="AT45" i="35"/>
  <c r="AU45" i="35"/>
  <c r="AV45" i="35"/>
  <c r="AW45" i="35"/>
  <c r="AX45" i="35"/>
  <c r="AN46" i="35"/>
  <c r="AO46" i="35"/>
  <c r="AP46" i="35"/>
  <c r="AQ46" i="35"/>
  <c r="AR46" i="35"/>
  <c r="AS46" i="35"/>
  <c r="AT46" i="35"/>
  <c r="AU46" i="35"/>
  <c r="AV46" i="35"/>
  <c r="AW46" i="35"/>
  <c r="AX46" i="35"/>
  <c r="AN47" i="35"/>
  <c r="AO47" i="35"/>
  <c r="AP47" i="35"/>
  <c r="AQ47" i="35"/>
  <c r="AR47" i="35"/>
  <c r="AS47" i="35"/>
  <c r="AT47" i="35"/>
  <c r="AU47" i="35"/>
  <c r="AV47" i="35"/>
  <c r="AW47" i="35"/>
  <c r="AX47" i="35"/>
  <c r="AN48" i="35"/>
  <c r="AO48" i="35"/>
  <c r="AP48" i="35"/>
  <c r="AQ48" i="35"/>
  <c r="AR48" i="35"/>
  <c r="AS48" i="35"/>
  <c r="AT48" i="35"/>
  <c r="AU48" i="35"/>
  <c r="AV48" i="35"/>
  <c r="AW48" i="35"/>
  <c r="AX48" i="35"/>
  <c r="AN49" i="35"/>
  <c r="AO49" i="35"/>
  <c r="AP49" i="35"/>
  <c r="AQ49" i="35"/>
  <c r="AR49" i="35"/>
  <c r="AS49" i="35"/>
  <c r="AT49" i="35"/>
  <c r="AU49" i="35"/>
  <c r="AV49" i="35"/>
  <c r="AW49" i="35"/>
  <c r="AX49" i="35"/>
  <c r="AN50" i="35"/>
  <c r="AO50" i="35"/>
  <c r="AP50" i="35"/>
  <c r="AQ50" i="35"/>
  <c r="AR50" i="35"/>
  <c r="AS50" i="35"/>
  <c r="AT50" i="35"/>
  <c r="AU50" i="35"/>
  <c r="AV50" i="35"/>
  <c r="AW50" i="35"/>
  <c r="AX50" i="35"/>
  <c r="AN51" i="35"/>
  <c r="AO51" i="35"/>
  <c r="AP51" i="35"/>
  <c r="AQ51" i="35"/>
  <c r="AR51" i="35"/>
  <c r="AS51" i="35"/>
  <c r="AT51" i="35"/>
  <c r="AU51" i="35"/>
  <c r="AV51" i="35"/>
  <c r="AW51" i="35"/>
  <c r="AX51" i="35"/>
  <c r="AN52" i="35"/>
  <c r="AO52" i="35"/>
  <c r="AP52" i="35"/>
  <c r="AQ52" i="35"/>
  <c r="AR52" i="35"/>
  <c r="AS52" i="35"/>
  <c r="AT52" i="35"/>
  <c r="AU52" i="35"/>
  <c r="AV52" i="35"/>
  <c r="AW52" i="35"/>
  <c r="AX52" i="35"/>
  <c r="AN53" i="35"/>
  <c r="AO53" i="35"/>
  <c r="AP53" i="35"/>
  <c r="AQ53" i="35"/>
  <c r="AR53" i="35"/>
  <c r="AS53" i="35"/>
  <c r="AT53" i="35"/>
  <c r="AU53" i="35"/>
  <c r="AV53" i="35"/>
  <c r="AW53" i="35"/>
  <c r="AX53" i="35"/>
  <c r="L30" i="35"/>
  <c r="M30" i="35"/>
  <c r="N30" i="35"/>
  <c r="O30" i="35"/>
  <c r="P30" i="35"/>
  <c r="Q30" i="35"/>
  <c r="R30" i="35"/>
  <c r="S30" i="35"/>
  <c r="T30" i="35"/>
  <c r="U30" i="35"/>
  <c r="V30" i="35"/>
  <c r="W30" i="35"/>
  <c r="X30" i="35"/>
  <c r="Y30" i="35"/>
  <c r="Z30" i="35"/>
  <c r="AA30" i="35"/>
  <c r="AB30" i="35"/>
  <c r="AC30" i="35"/>
  <c r="AD30" i="35"/>
  <c r="AE30" i="35"/>
  <c r="AF30" i="35"/>
  <c r="AG30" i="35"/>
  <c r="AH30" i="35"/>
  <c r="AI30" i="35"/>
  <c r="AJ30" i="35"/>
  <c r="AK30" i="35"/>
  <c r="AL30" i="35"/>
  <c r="AM30" i="35"/>
  <c r="L31" i="35"/>
  <c r="M31" i="35"/>
  <c r="N31" i="35"/>
  <c r="O31" i="35"/>
  <c r="P31" i="35"/>
  <c r="Q31" i="35"/>
  <c r="R31" i="35"/>
  <c r="S31" i="35"/>
  <c r="T31" i="35"/>
  <c r="U31" i="35"/>
  <c r="V31" i="35"/>
  <c r="W31" i="35"/>
  <c r="X31" i="35"/>
  <c r="Y31" i="35"/>
  <c r="Z31" i="35"/>
  <c r="AA31" i="35"/>
  <c r="AB31" i="35"/>
  <c r="AC31" i="35"/>
  <c r="AD31" i="35"/>
  <c r="AE31" i="35"/>
  <c r="AF31" i="35"/>
  <c r="AG31" i="35"/>
  <c r="AH31" i="35"/>
  <c r="AI31" i="35"/>
  <c r="AJ31" i="35"/>
  <c r="AK31" i="35"/>
  <c r="AL31" i="35"/>
  <c r="AM31" i="35"/>
  <c r="L32" i="35"/>
  <c r="M32" i="35"/>
  <c r="N32" i="35"/>
  <c r="O32" i="35"/>
  <c r="P32" i="35"/>
  <c r="Q32" i="35"/>
  <c r="R32" i="35"/>
  <c r="S32" i="35"/>
  <c r="T32" i="35"/>
  <c r="U32" i="35"/>
  <c r="V32" i="35"/>
  <c r="W32" i="35"/>
  <c r="X32" i="35"/>
  <c r="Y32" i="35"/>
  <c r="Z32" i="35"/>
  <c r="AA32" i="35"/>
  <c r="AB32" i="35"/>
  <c r="AC32" i="35"/>
  <c r="AD32" i="35"/>
  <c r="AE32" i="35"/>
  <c r="AF32" i="35"/>
  <c r="AG32" i="35"/>
  <c r="AH32" i="35"/>
  <c r="AI32" i="35"/>
  <c r="AJ32" i="35"/>
  <c r="AK32" i="35"/>
  <c r="AL32" i="35"/>
  <c r="AM32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Y33" i="35"/>
  <c r="Z33" i="35"/>
  <c r="AA33" i="35"/>
  <c r="AB33" i="35"/>
  <c r="AC33" i="35"/>
  <c r="AD33" i="35"/>
  <c r="AE33" i="35"/>
  <c r="AF33" i="35"/>
  <c r="AG33" i="35"/>
  <c r="AH33" i="35"/>
  <c r="AI33" i="35"/>
  <c r="AJ33" i="35"/>
  <c r="AK33" i="35"/>
  <c r="AL33" i="35"/>
  <c r="AM33" i="35"/>
  <c r="L34" i="35"/>
  <c r="M34" i="35"/>
  <c r="N34" i="35"/>
  <c r="O34" i="35"/>
  <c r="P34" i="35"/>
  <c r="Q34" i="35"/>
  <c r="R34" i="35"/>
  <c r="S34" i="35"/>
  <c r="T34" i="35"/>
  <c r="U34" i="35"/>
  <c r="V34" i="35"/>
  <c r="W34" i="35"/>
  <c r="X34" i="35"/>
  <c r="Y34" i="35"/>
  <c r="Z34" i="35"/>
  <c r="AA34" i="35"/>
  <c r="AB34" i="35"/>
  <c r="AC34" i="35"/>
  <c r="AD34" i="35"/>
  <c r="AE34" i="35"/>
  <c r="AF34" i="35"/>
  <c r="AG34" i="35"/>
  <c r="AH34" i="35"/>
  <c r="AI34" i="35"/>
  <c r="AJ34" i="35"/>
  <c r="AK34" i="35"/>
  <c r="AL34" i="35"/>
  <c r="AM34" i="35"/>
  <c r="L35" i="35"/>
  <c r="M35" i="35"/>
  <c r="N35" i="35"/>
  <c r="O35" i="35"/>
  <c r="P35" i="35"/>
  <c r="Q35" i="35"/>
  <c r="R35" i="35"/>
  <c r="S35" i="35"/>
  <c r="T35" i="35"/>
  <c r="U35" i="35"/>
  <c r="V35" i="35"/>
  <c r="W35" i="35"/>
  <c r="X35" i="35"/>
  <c r="Y35" i="35"/>
  <c r="Z35" i="35"/>
  <c r="AA35" i="35"/>
  <c r="AB35" i="35"/>
  <c r="AC35" i="35"/>
  <c r="AD35" i="35"/>
  <c r="AE35" i="35"/>
  <c r="AF35" i="35"/>
  <c r="AG35" i="35"/>
  <c r="AH35" i="35"/>
  <c r="AI35" i="35"/>
  <c r="AJ35" i="35"/>
  <c r="AK35" i="35"/>
  <c r="AL35" i="35"/>
  <c r="AM35" i="35"/>
  <c r="L36" i="35"/>
  <c r="M36" i="35"/>
  <c r="N36" i="35"/>
  <c r="O36" i="35"/>
  <c r="P36" i="35"/>
  <c r="Q36" i="35"/>
  <c r="R36" i="35"/>
  <c r="S36" i="35"/>
  <c r="T36" i="35"/>
  <c r="U36" i="35"/>
  <c r="V36" i="35"/>
  <c r="W36" i="35"/>
  <c r="X36" i="35"/>
  <c r="Y36" i="35"/>
  <c r="Z36" i="35"/>
  <c r="AA36" i="35"/>
  <c r="AB36" i="35"/>
  <c r="AC36" i="35"/>
  <c r="AD36" i="35"/>
  <c r="AE36" i="35"/>
  <c r="AF36" i="35"/>
  <c r="AG36" i="35"/>
  <c r="AH36" i="35"/>
  <c r="AI36" i="35"/>
  <c r="AJ36" i="35"/>
  <c r="AK36" i="35"/>
  <c r="AL36" i="35"/>
  <c r="AM36" i="35"/>
  <c r="L37" i="35"/>
  <c r="M37" i="35"/>
  <c r="N37" i="35"/>
  <c r="O37" i="35"/>
  <c r="P37" i="35"/>
  <c r="Q37" i="35"/>
  <c r="R37" i="35"/>
  <c r="S37" i="35"/>
  <c r="T37" i="35"/>
  <c r="U37" i="35"/>
  <c r="V37" i="35"/>
  <c r="W37" i="35"/>
  <c r="X37" i="35"/>
  <c r="Y37" i="35"/>
  <c r="Z37" i="35"/>
  <c r="AA37" i="35"/>
  <c r="AB37" i="35"/>
  <c r="AC37" i="35"/>
  <c r="AD37" i="35"/>
  <c r="AE37" i="35"/>
  <c r="AF37" i="35"/>
  <c r="AG37" i="35"/>
  <c r="AH37" i="35"/>
  <c r="AI37" i="35"/>
  <c r="AJ37" i="35"/>
  <c r="AK37" i="35"/>
  <c r="AL37" i="35"/>
  <c r="AM37" i="35"/>
  <c r="L38" i="35"/>
  <c r="M38" i="35"/>
  <c r="N38" i="35"/>
  <c r="O38" i="35"/>
  <c r="P38" i="35"/>
  <c r="Q38" i="35"/>
  <c r="R38" i="35"/>
  <c r="S38" i="35"/>
  <c r="T38" i="35"/>
  <c r="U38" i="35"/>
  <c r="V38" i="35"/>
  <c r="W38" i="35"/>
  <c r="X38" i="35"/>
  <c r="Y38" i="35"/>
  <c r="Z38" i="35"/>
  <c r="AA38" i="35"/>
  <c r="AB38" i="35"/>
  <c r="AC38" i="35"/>
  <c r="AD38" i="35"/>
  <c r="AE38" i="35"/>
  <c r="AF38" i="35"/>
  <c r="AG38" i="35"/>
  <c r="AH38" i="35"/>
  <c r="AI38" i="35"/>
  <c r="AJ38" i="35"/>
  <c r="AK38" i="35"/>
  <c r="AL38" i="35"/>
  <c r="AM38" i="35"/>
  <c r="L39" i="35"/>
  <c r="M39" i="35"/>
  <c r="N39" i="35"/>
  <c r="O39" i="35"/>
  <c r="P39" i="35"/>
  <c r="Q39" i="35"/>
  <c r="R39" i="35"/>
  <c r="S39" i="35"/>
  <c r="T39" i="35"/>
  <c r="U39" i="35"/>
  <c r="V39" i="35"/>
  <c r="W39" i="35"/>
  <c r="X39" i="35"/>
  <c r="Y39" i="35"/>
  <c r="Z39" i="35"/>
  <c r="AA39" i="35"/>
  <c r="AB39" i="35"/>
  <c r="AC39" i="35"/>
  <c r="AD39" i="35"/>
  <c r="AE39" i="35"/>
  <c r="AF39" i="35"/>
  <c r="AG39" i="35"/>
  <c r="AH39" i="35"/>
  <c r="AI39" i="35"/>
  <c r="AJ39" i="35"/>
  <c r="AK39" i="35"/>
  <c r="AL39" i="35"/>
  <c r="AM39" i="35"/>
  <c r="L40" i="35"/>
  <c r="M40" i="35"/>
  <c r="N40" i="35"/>
  <c r="O40" i="35"/>
  <c r="P40" i="35"/>
  <c r="Q40" i="35"/>
  <c r="R40" i="35"/>
  <c r="S40" i="35"/>
  <c r="T40" i="35"/>
  <c r="U40" i="35"/>
  <c r="V40" i="35"/>
  <c r="W40" i="35"/>
  <c r="X40" i="35"/>
  <c r="Y40" i="35"/>
  <c r="Z40" i="35"/>
  <c r="AA40" i="35"/>
  <c r="AB40" i="35"/>
  <c r="AC40" i="35"/>
  <c r="AD40" i="35"/>
  <c r="AE40" i="35"/>
  <c r="AF40" i="35"/>
  <c r="AG40" i="35"/>
  <c r="AH40" i="35"/>
  <c r="AI40" i="35"/>
  <c r="AJ40" i="35"/>
  <c r="AK40" i="35"/>
  <c r="AL40" i="35"/>
  <c r="AM40" i="35"/>
  <c r="L41" i="35"/>
  <c r="M41" i="35"/>
  <c r="N41" i="35"/>
  <c r="O41" i="35"/>
  <c r="P41" i="35"/>
  <c r="Q41" i="35"/>
  <c r="R41" i="35"/>
  <c r="S41" i="35"/>
  <c r="T41" i="35"/>
  <c r="U41" i="35"/>
  <c r="V41" i="35"/>
  <c r="W41" i="35"/>
  <c r="X41" i="35"/>
  <c r="Y41" i="35"/>
  <c r="Z41" i="35"/>
  <c r="AA41" i="35"/>
  <c r="AB41" i="35"/>
  <c r="AC41" i="35"/>
  <c r="AD41" i="35"/>
  <c r="AE41" i="35"/>
  <c r="AF41" i="35"/>
  <c r="AG41" i="35"/>
  <c r="AH41" i="35"/>
  <c r="AI41" i="35"/>
  <c r="AJ41" i="35"/>
  <c r="AK41" i="35"/>
  <c r="AL41" i="35"/>
  <c r="AM41" i="35"/>
  <c r="L42" i="35"/>
  <c r="M42" i="35"/>
  <c r="N42" i="35"/>
  <c r="O42" i="35"/>
  <c r="P42" i="35"/>
  <c r="Q42" i="35"/>
  <c r="R42" i="35"/>
  <c r="S42" i="35"/>
  <c r="T42" i="35"/>
  <c r="U42" i="35"/>
  <c r="V42" i="35"/>
  <c r="W42" i="35"/>
  <c r="X42" i="35"/>
  <c r="Y42" i="35"/>
  <c r="Z42" i="35"/>
  <c r="AA42" i="35"/>
  <c r="AB42" i="35"/>
  <c r="AC42" i="35"/>
  <c r="AD42" i="35"/>
  <c r="AE42" i="35"/>
  <c r="AF42" i="35"/>
  <c r="AG42" i="35"/>
  <c r="AH42" i="35"/>
  <c r="AI42" i="35"/>
  <c r="AJ42" i="35"/>
  <c r="AK42" i="35"/>
  <c r="AL42" i="35"/>
  <c r="AM42" i="35"/>
  <c r="L43" i="35"/>
  <c r="M43" i="35"/>
  <c r="N43" i="35"/>
  <c r="O43" i="35"/>
  <c r="P43" i="35"/>
  <c r="Q43" i="35"/>
  <c r="R43" i="35"/>
  <c r="S43" i="35"/>
  <c r="T43" i="35"/>
  <c r="U43" i="35"/>
  <c r="V43" i="35"/>
  <c r="W43" i="35"/>
  <c r="X43" i="35"/>
  <c r="Y43" i="35"/>
  <c r="Z43" i="35"/>
  <c r="AA43" i="35"/>
  <c r="AB43" i="35"/>
  <c r="AC43" i="35"/>
  <c r="AD43" i="35"/>
  <c r="AE43" i="35"/>
  <c r="AF43" i="35"/>
  <c r="AG43" i="35"/>
  <c r="AH43" i="35"/>
  <c r="AI43" i="35"/>
  <c r="AJ43" i="35"/>
  <c r="AK43" i="35"/>
  <c r="AL43" i="35"/>
  <c r="AM43" i="35"/>
  <c r="L44" i="35"/>
  <c r="M44" i="35"/>
  <c r="N44" i="35"/>
  <c r="O44" i="35"/>
  <c r="P44" i="35"/>
  <c r="Q44" i="35"/>
  <c r="R44" i="35"/>
  <c r="S44" i="35"/>
  <c r="T44" i="35"/>
  <c r="U44" i="35"/>
  <c r="V44" i="35"/>
  <c r="W44" i="35"/>
  <c r="X44" i="35"/>
  <c r="Y44" i="35"/>
  <c r="Z44" i="35"/>
  <c r="AA44" i="35"/>
  <c r="AB44" i="35"/>
  <c r="AC44" i="35"/>
  <c r="AD44" i="35"/>
  <c r="AE44" i="35"/>
  <c r="AF44" i="35"/>
  <c r="AG44" i="35"/>
  <c r="AH44" i="35"/>
  <c r="AI44" i="35"/>
  <c r="AJ44" i="35"/>
  <c r="AK44" i="35"/>
  <c r="AL44" i="35"/>
  <c r="AM44" i="35"/>
  <c r="L45" i="35"/>
  <c r="M45" i="35"/>
  <c r="N45" i="35"/>
  <c r="O45" i="35"/>
  <c r="P45" i="35"/>
  <c r="Q45" i="35"/>
  <c r="R45" i="35"/>
  <c r="S45" i="35"/>
  <c r="T45" i="35"/>
  <c r="U45" i="35"/>
  <c r="V45" i="35"/>
  <c r="W45" i="35"/>
  <c r="X45" i="35"/>
  <c r="Y45" i="35"/>
  <c r="Z45" i="35"/>
  <c r="AA45" i="35"/>
  <c r="AB45" i="35"/>
  <c r="AC45" i="35"/>
  <c r="AD45" i="35"/>
  <c r="AE45" i="35"/>
  <c r="AF45" i="35"/>
  <c r="AG45" i="35"/>
  <c r="AH45" i="35"/>
  <c r="AI45" i="35"/>
  <c r="AJ45" i="35"/>
  <c r="AK45" i="35"/>
  <c r="AL45" i="35"/>
  <c r="AM45" i="35"/>
  <c r="L46" i="35"/>
  <c r="M46" i="35"/>
  <c r="N46" i="35"/>
  <c r="O46" i="35"/>
  <c r="P46" i="35"/>
  <c r="Q46" i="35"/>
  <c r="R46" i="35"/>
  <c r="S46" i="35"/>
  <c r="T46" i="35"/>
  <c r="U46" i="35"/>
  <c r="V46" i="35"/>
  <c r="W46" i="35"/>
  <c r="X46" i="35"/>
  <c r="Y46" i="35"/>
  <c r="Z46" i="35"/>
  <c r="AA46" i="35"/>
  <c r="AB46" i="35"/>
  <c r="AC46" i="35"/>
  <c r="AD46" i="35"/>
  <c r="AE46" i="35"/>
  <c r="AF46" i="35"/>
  <c r="AG46" i="35"/>
  <c r="AH46" i="35"/>
  <c r="AI46" i="35"/>
  <c r="AJ46" i="35"/>
  <c r="AK46" i="35"/>
  <c r="AL46" i="35"/>
  <c r="AM46" i="35"/>
  <c r="L47" i="35"/>
  <c r="M47" i="35"/>
  <c r="N47" i="35"/>
  <c r="O47" i="35"/>
  <c r="P47" i="35"/>
  <c r="Q47" i="35"/>
  <c r="R47" i="35"/>
  <c r="S47" i="35"/>
  <c r="T47" i="35"/>
  <c r="U47" i="35"/>
  <c r="V47" i="35"/>
  <c r="W47" i="35"/>
  <c r="X47" i="35"/>
  <c r="Y47" i="35"/>
  <c r="Z47" i="35"/>
  <c r="AA47" i="35"/>
  <c r="AB47" i="35"/>
  <c r="AC47" i="35"/>
  <c r="AD47" i="35"/>
  <c r="AE47" i="35"/>
  <c r="AF47" i="35"/>
  <c r="AG47" i="35"/>
  <c r="AH47" i="35"/>
  <c r="AI47" i="35"/>
  <c r="AJ47" i="35"/>
  <c r="AK47" i="35"/>
  <c r="AL47" i="35"/>
  <c r="AM47" i="35"/>
  <c r="L48" i="35"/>
  <c r="M48" i="35"/>
  <c r="N48" i="35"/>
  <c r="O48" i="35"/>
  <c r="P48" i="35"/>
  <c r="Q48" i="35"/>
  <c r="R48" i="35"/>
  <c r="S48" i="35"/>
  <c r="T48" i="35"/>
  <c r="U48" i="35"/>
  <c r="V48" i="35"/>
  <c r="W48" i="35"/>
  <c r="X48" i="35"/>
  <c r="Y48" i="35"/>
  <c r="Z48" i="35"/>
  <c r="AA48" i="35"/>
  <c r="AB48" i="35"/>
  <c r="AC48" i="35"/>
  <c r="AD48" i="35"/>
  <c r="AE48" i="35"/>
  <c r="AF48" i="35"/>
  <c r="AG48" i="35"/>
  <c r="AH48" i="35"/>
  <c r="AI48" i="35"/>
  <c r="AJ48" i="35"/>
  <c r="AK48" i="35"/>
  <c r="AL48" i="35"/>
  <c r="AM48" i="35"/>
  <c r="L49" i="35"/>
  <c r="M49" i="35"/>
  <c r="N49" i="35"/>
  <c r="O49" i="35"/>
  <c r="P49" i="35"/>
  <c r="Q49" i="35"/>
  <c r="R49" i="35"/>
  <c r="S49" i="35"/>
  <c r="T49" i="35"/>
  <c r="U49" i="35"/>
  <c r="V49" i="35"/>
  <c r="W49" i="35"/>
  <c r="X49" i="35"/>
  <c r="Y49" i="35"/>
  <c r="Z49" i="35"/>
  <c r="AA49" i="35"/>
  <c r="AB49" i="35"/>
  <c r="AC49" i="35"/>
  <c r="AD49" i="35"/>
  <c r="AE49" i="35"/>
  <c r="AF49" i="35"/>
  <c r="AG49" i="35"/>
  <c r="AH49" i="35"/>
  <c r="AI49" i="35"/>
  <c r="AJ49" i="35"/>
  <c r="AK49" i="35"/>
  <c r="AL49" i="35"/>
  <c r="AM49" i="35"/>
  <c r="L50" i="35"/>
  <c r="M50" i="35"/>
  <c r="N50" i="35"/>
  <c r="O50" i="35"/>
  <c r="P50" i="35"/>
  <c r="Q50" i="35"/>
  <c r="R50" i="35"/>
  <c r="S50" i="35"/>
  <c r="T50" i="35"/>
  <c r="U50" i="35"/>
  <c r="V50" i="35"/>
  <c r="W50" i="35"/>
  <c r="X50" i="35"/>
  <c r="Y50" i="35"/>
  <c r="Z50" i="35"/>
  <c r="AA50" i="35"/>
  <c r="AB50" i="35"/>
  <c r="AC50" i="35"/>
  <c r="AD50" i="35"/>
  <c r="AE50" i="35"/>
  <c r="AF50" i="35"/>
  <c r="AG50" i="35"/>
  <c r="AH50" i="35"/>
  <c r="AI50" i="35"/>
  <c r="AJ50" i="35"/>
  <c r="AK50" i="35"/>
  <c r="AL50" i="35"/>
  <c r="AM50" i="35"/>
  <c r="L51" i="35"/>
  <c r="M51" i="35"/>
  <c r="N51" i="35"/>
  <c r="O51" i="35"/>
  <c r="P51" i="35"/>
  <c r="Q51" i="35"/>
  <c r="R51" i="35"/>
  <c r="S51" i="35"/>
  <c r="T51" i="35"/>
  <c r="U51" i="35"/>
  <c r="V51" i="35"/>
  <c r="W51" i="35"/>
  <c r="X51" i="35"/>
  <c r="Y51" i="35"/>
  <c r="Z51" i="35"/>
  <c r="AA51" i="35"/>
  <c r="AB51" i="35"/>
  <c r="AC51" i="35"/>
  <c r="AD51" i="35"/>
  <c r="AE51" i="35"/>
  <c r="AF51" i="35"/>
  <c r="AG51" i="35"/>
  <c r="AH51" i="35"/>
  <c r="AI51" i="35"/>
  <c r="AJ51" i="35"/>
  <c r="AK51" i="35"/>
  <c r="AL51" i="35"/>
  <c r="AM51" i="35"/>
  <c r="L52" i="35"/>
  <c r="M52" i="35"/>
  <c r="N52" i="35"/>
  <c r="O52" i="35"/>
  <c r="P52" i="35"/>
  <c r="Q52" i="35"/>
  <c r="R52" i="35"/>
  <c r="S52" i="35"/>
  <c r="T52" i="35"/>
  <c r="U52" i="35"/>
  <c r="V52" i="35"/>
  <c r="W52" i="35"/>
  <c r="X52" i="35"/>
  <c r="Y52" i="35"/>
  <c r="Z52" i="35"/>
  <c r="AA52" i="35"/>
  <c r="AB52" i="35"/>
  <c r="AC52" i="35"/>
  <c r="AD52" i="35"/>
  <c r="AE52" i="35"/>
  <c r="AF52" i="35"/>
  <c r="AG52" i="35"/>
  <c r="AH52" i="35"/>
  <c r="AI52" i="35"/>
  <c r="AJ52" i="35"/>
  <c r="AK52" i="35"/>
  <c r="AL52" i="35"/>
  <c r="AM52" i="35"/>
  <c r="L53" i="35"/>
  <c r="M53" i="35"/>
  <c r="N53" i="35"/>
  <c r="O53" i="35"/>
  <c r="P53" i="35"/>
  <c r="Q53" i="35"/>
  <c r="R53" i="35"/>
  <c r="S53" i="35"/>
  <c r="T53" i="35"/>
  <c r="U53" i="35"/>
  <c r="V53" i="35"/>
  <c r="W53" i="35"/>
  <c r="X53" i="35"/>
  <c r="Y53" i="35"/>
  <c r="Z53" i="35"/>
  <c r="AA53" i="35"/>
  <c r="AB53" i="35"/>
  <c r="AC53" i="35"/>
  <c r="AD53" i="35"/>
  <c r="AE53" i="35"/>
  <c r="AF53" i="35"/>
  <c r="AG53" i="35"/>
  <c r="AH53" i="35"/>
  <c r="AI53" i="35"/>
  <c r="AJ53" i="35"/>
  <c r="AK53" i="35"/>
  <c r="AL53" i="35"/>
  <c r="AM53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30" i="35"/>
  <c r="AR5" i="35"/>
  <c r="AS5" i="35"/>
  <c r="AT5" i="35"/>
  <c r="AU5" i="35"/>
  <c r="AV5" i="35"/>
  <c r="AW5" i="35"/>
  <c r="AX5" i="35"/>
  <c r="AY5" i="35"/>
  <c r="AZ5" i="35"/>
  <c r="BA5" i="35"/>
  <c r="BB5" i="35"/>
  <c r="BC5" i="35"/>
  <c r="BF5" i="35"/>
  <c r="AR6" i="35"/>
  <c r="AS6" i="35"/>
  <c r="AT6" i="35"/>
  <c r="AU6" i="35"/>
  <c r="AV6" i="35"/>
  <c r="AW6" i="35"/>
  <c r="AX6" i="35"/>
  <c r="AY6" i="35"/>
  <c r="AZ6" i="35"/>
  <c r="BA6" i="35"/>
  <c r="BB6" i="35"/>
  <c r="BC6" i="35"/>
  <c r="BF6" i="35"/>
  <c r="AR7" i="35"/>
  <c r="AS7" i="35"/>
  <c r="AT7" i="35"/>
  <c r="AU7" i="35"/>
  <c r="AV7" i="35"/>
  <c r="AW7" i="35"/>
  <c r="AX7" i="35"/>
  <c r="AY7" i="35"/>
  <c r="AZ7" i="35"/>
  <c r="BA7" i="35"/>
  <c r="BB7" i="35"/>
  <c r="BC7" i="35"/>
  <c r="BF7" i="35"/>
  <c r="AR8" i="35"/>
  <c r="AS8" i="35"/>
  <c r="AT8" i="35"/>
  <c r="AU8" i="35"/>
  <c r="AV8" i="35"/>
  <c r="AW8" i="35"/>
  <c r="AX8" i="35"/>
  <c r="AY8" i="35"/>
  <c r="AZ8" i="35"/>
  <c r="BA8" i="35"/>
  <c r="BB8" i="35"/>
  <c r="BC8" i="35"/>
  <c r="BF8" i="35"/>
  <c r="AR9" i="35"/>
  <c r="AS9" i="35"/>
  <c r="AT9" i="35"/>
  <c r="AU9" i="35"/>
  <c r="AV9" i="35"/>
  <c r="AW9" i="35"/>
  <c r="AX9" i="35"/>
  <c r="AY9" i="35"/>
  <c r="AZ9" i="35"/>
  <c r="BA9" i="35"/>
  <c r="BB9" i="35"/>
  <c r="BC9" i="35"/>
  <c r="BF9" i="35"/>
  <c r="AR10" i="35"/>
  <c r="AS10" i="35"/>
  <c r="AT10" i="35"/>
  <c r="AU10" i="35"/>
  <c r="AV10" i="35"/>
  <c r="AW10" i="35"/>
  <c r="AX10" i="35"/>
  <c r="AY10" i="35"/>
  <c r="AZ10" i="35"/>
  <c r="BA10" i="35"/>
  <c r="BB10" i="35"/>
  <c r="BC10" i="35"/>
  <c r="BF10" i="35"/>
  <c r="AR11" i="35"/>
  <c r="AS11" i="35"/>
  <c r="AT11" i="35"/>
  <c r="AU11" i="35"/>
  <c r="AV11" i="35"/>
  <c r="AW11" i="35"/>
  <c r="AX11" i="35"/>
  <c r="AY11" i="35"/>
  <c r="AZ11" i="35"/>
  <c r="BA11" i="35"/>
  <c r="BB11" i="35"/>
  <c r="BC11" i="35"/>
  <c r="BF11" i="35"/>
  <c r="AR12" i="35"/>
  <c r="AS12" i="35"/>
  <c r="AT12" i="35"/>
  <c r="AU12" i="35"/>
  <c r="AV12" i="35"/>
  <c r="AW12" i="35"/>
  <c r="AX12" i="35"/>
  <c r="AY12" i="35"/>
  <c r="AZ12" i="35"/>
  <c r="BA12" i="35"/>
  <c r="BB12" i="35"/>
  <c r="BC12" i="35"/>
  <c r="BF12" i="35"/>
  <c r="AR13" i="35"/>
  <c r="AS13" i="35"/>
  <c r="AT13" i="35"/>
  <c r="AU13" i="35"/>
  <c r="AV13" i="35"/>
  <c r="AW13" i="35"/>
  <c r="AX13" i="35"/>
  <c r="AY13" i="35"/>
  <c r="AZ13" i="35"/>
  <c r="BA13" i="35"/>
  <c r="BB13" i="35"/>
  <c r="BC13" i="35"/>
  <c r="BF13" i="35"/>
  <c r="AR14" i="35"/>
  <c r="AS14" i="35"/>
  <c r="AT14" i="35"/>
  <c r="AU14" i="35"/>
  <c r="AV14" i="35"/>
  <c r="AW14" i="35"/>
  <c r="AX14" i="35"/>
  <c r="AY14" i="35"/>
  <c r="AZ14" i="35"/>
  <c r="BA14" i="35"/>
  <c r="BB14" i="35"/>
  <c r="BC14" i="35"/>
  <c r="BF14" i="35"/>
  <c r="AR15" i="35"/>
  <c r="AS15" i="35"/>
  <c r="AT15" i="35"/>
  <c r="AU15" i="35"/>
  <c r="AV15" i="35"/>
  <c r="AW15" i="35"/>
  <c r="AX15" i="35"/>
  <c r="AY15" i="35"/>
  <c r="AZ15" i="35"/>
  <c r="BA15" i="35"/>
  <c r="BB15" i="35"/>
  <c r="BC15" i="35"/>
  <c r="BF15" i="35"/>
  <c r="AR16" i="35"/>
  <c r="AS16" i="35"/>
  <c r="AT16" i="35"/>
  <c r="AU16" i="35"/>
  <c r="AV16" i="35"/>
  <c r="AW16" i="35"/>
  <c r="AX16" i="35"/>
  <c r="AY16" i="35"/>
  <c r="AZ16" i="35"/>
  <c r="BA16" i="35"/>
  <c r="BB16" i="35"/>
  <c r="BC16" i="35"/>
  <c r="BF16" i="35"/>
  <c r="AR17" i="35"/>
  <c r="AS17" i="35"/>
  <c r="AT17" i="35"/>
  <c r="AU17" i="35"/>
  <c r="AV17" i="35"/>
  <c r="AW17" i="35"/>
  <c r="AX17" i="35"/>
  <c r="AY17" i="35"/>
  <c r="AZ17" i="35"/>
  <c r="BA17" i="35"/>
  <c r="BB17" i="35"/>
  <c r="BC17" i="35"/>
  <c r="BF17" i="35"/>
  <c r="AR18" i="35"/>
  <c r="AS18" i="35"/>
  <c r="AT18" i="35"/>
  <c r="AU18" i="35"/>
  <c r="AV18" i="35"/>
  <c r="AW18" i="35"/>
  <c r="AX18" i="35"/>
  <c r="AY18" i="35"/>
  <c r="AZ18" i="35"/>
  <c r="BA18" i="35"/>
  <c r="BB18" i="35"/>
  <c r="BC18" i="35"/>
  <c r="BF18" i="35"/>
  <c r="AR19" i="35"/>
  <c r="AS19" i="35"/>
  <c r="AT19" i="35"/>
  <c r="AU19" i="35"/>
  <c r="AV19" i="35"/>
  <c r="AW19" i="35"/>
  <c r="AX19" i="35"/>
  <c r="AY19" i="35"/>
  <c r="AZ19" i="35"/>
  <c r="BA19" i="35"/>
  <c r="BB19" i="35"/>
  <c r="BC19" i="35"/>
  <c r="BF19" i="35"/>
  <c r="AR20" i="35"/>
  <c r="AS20" i="35"/>
  <c r="AT20" i="35"/>
  <c r="AU20" i="35"/>
  <c r="AV20" i="35"/>
  <c r="AW20" i="35"/>
  <c r="AX20" i="35"/>
  <c r="AY20" i="35"/>
  <c r="AZ20" i="35"/>
  <c r="BA20" i="35"/>
  <c r="BB20" i="35"/>
  <c r="BC20" i="35"/>
  <c r="BF20" i="35"/>
  <c r="AR21" i="35"/>
  <c r="AS21" i="35"/>
  <c r="AT21" i="35"/>
  <c r="AU21" i="35"/>
  <c r="AV21" i="35"/>
  <c r="AW21" i="35"/>
  <c r="AX21" i="35"/>
  <c r="AY21" i="35"/>
  <c r="AZ21" i="35"/>
  <c r="BA21" i="35"/>
  <c r="BB21" i="35"/>
  <c r="BC21" i="35"/>
  <c r="BF21" i="35"/>
  <c r="AR22" i="35"/>
  <c r="AS22" i="35"/>
  <c r="AT22" i="35"/>
  <c r="AU22" i="35"/>
  <c r="AV22" i="35"/>
  <c r="AW22" i="35"/>
  <c r="AX22" i="35"/>
  <c r="AY22" i="35"/>
  <c r="AZ22" i="35"/>
  <c r="BA22" i="35"/>
  <c r="BB22" i="35"/>
  <c r="BC22" i="35"/>
  <c r="BF22" i="35"/>
  <c r="AR23" i="35"/>
  <c r="AS23" i="35"/>
  <c r="AT23" i="35"/>
  <c r="AU23" i="35"/>
  <c r="AV23" i="35"/>
  <c r="AW23" i="35"/>
  <c r="AX23" i="35"/>
  <c r="AY23" i="35"/>
  <c r="AZ23" i="35"/>
  <c r="BA23" i="35"/>
  <c r="BB23" i="35"/>
  <c r="BC23" i="35"/>
  <c r="BF23" i="35"/>
  <c r="AR24" i="35"/>
  <c r="AS24" i="35"/>
  <c r="AT24" i="35"/>
  <c r="AU24" i="35"/>
  <c r="AV24" i="35"/>
  <c r="AW24" i="35"/>
  <c r="AX24" i="35"/>
  <c r="AY24" i="35"/>
  <c r="AZ24" i="35"/>
  <c r="BA24" i="35"/>
  <c r="BB24" i="35"/>
  <c r="BC24" i="35"/>
  <c r="BF24" i="35"/>
  <c r="AR25" i="35"/>
  <c r="AS25" i="35"/>
  <c r="AT25" i="35"/>
  <c r="AU25" i="35"/>
  <c r="AV25" i="35"/>
  <c r="AW25" i="35"/>
  <c r="AX25" i="35"/>
  <c r="AY25" i="35"/>
  <c r="AZ25" i="35"/>
  <c r="BA25" i="35"/>
  <c r="BB25" i="35"/>
  <c r="BC25" i="35"/>
  <c r="BF25" i="35"/>
  <c r="AR26" i="35"/>
  <c r="AS26" i="35"/>
  <c r="AT26" i="35"/>
  <c r="AU26" i="35"/>
  <c r="AV26" i="35"/>
  <c r="AW26" i="35"/>
  <c r="AX26" i="35"/>
  <c r="AY26" i="35"/>
  <c r="AZ26" i="35"/>
  <c r="BA26" i="35"/>
  <c r="BB26" i="35"/>
  <c r="BC26" i="35"/>
  <c r="BF26" i="35"/>
  <c r="AR27" i="35"/>
  <c r="AS27" i="35"/>
  <c r="AT27" i="35"/>
  <c r="AU27" i="35"/>
  <c r="AV27" i="35"/>
  <c r="AW27" i="35"/>
  <c r="AX27" i="35"/>
  <c r="AY27" i="35"/>
  <c r="AZ27" i="35"/>
  <c r="BA27" i="35"/>
  <c r="BB27" i="35"/>
  <c r="BC27" i="35"/>
  <c r="BF27" i="35"/>
  <c r="AE5" i="35"/>
  <c r="AF5" i="35"/>
  <c r="AG5" i="35"/>
  <c r="AH5" i="35"/>
  <c r="AI5" i="35"/>
  <c r="AJ5" i="35"/>
  <c r="AK5" i="35"/>
  <c r="AL5" i="35"/>
  <c r="AM5" i="35"/>
  <c r="AN5" i="35"/>
  <c r="AO5" i="35"/>
  <c r="AP5" i="35"/>
  <c r="AQ5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E7" i="35"/>
  <c r="AF7" i="35"/>
  <c r="AG7" i="35"/>
  <c r="AH7" i="35"/>
  <c r="AI7" i="35"/>
  <c r="AJ7" i="35"/>
  <c r="AK7" i="35"/>
  <c r="AL7" i="35"/>
  <c r="AM7" i="35"/>
  <c r="AN7" i="35"/>
  <c r="AO7" i="35"/>
  <c r="AP7" i="35"/>
  <c r="AQ7" i="35"/>
  <c r="AE8" i="35"/>
  <c r="AF8" i="35"/>
  <c r="AG8" i="35"/>
  <c r="AH8" i="35"/>
  <c r="AI8" i="35"/>
  <c r="AJ8" i="35"/>
  <c r="AK8" i="35"/>
  <c r="AL8" i="35"/>
  <c r="AM8" i="35"/>
  <c r="AN8" i="35"/>
  <c r="AO8" i="35"/>
  <c r="AP8" i="35"/>
  <c r="AQ8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E10" i="35"/>
  <c r="AF10" i="35"/>
  <c r="AG10" i="35"/>
  <c r="AH10" i="35"/>
  <c r="AI10" i="35"/>
  <c r="AJ10" i="35"/>
  <c r="AK10" i="35"/>
  <c r="AL10" i="35"/>
  <c r="AM10" i="35"/>
  <c r="AN10" i="35"/>
  <c r="AO10" i="35"/>
  <c r="AP10" i="35"/>
  <c r="AQ10" i="35"/>
  <c r="AE11" i="35"/>
  <c r="AF11" i="35"/>
  <c r="AG11" i="35"/>
  <c r="AH11" i="35"/>
  <c r="AI11" i="35"/>
  <c r="AJ11" i="35"/>
  <c r="AK11" i="35"/>
  <c r="AL11" i="35"/>
  <c r="AM11" i="35"/>
  <c r="AN11" i="35"/>
  <c r="AO11" i="35"/>
  <c r="AP11" i="35"/>
  <c r="AQ11" i="35"/>
  <c r="AE12" i="35"/>
  <c r="AF12" i="35"/>
  <c r="AG12" i="35"/>
  <c r="AH12" i="35"/>
  <c r="AI12" i="35"/>
  <c r="AJ12" i="35"/>
  <c r="AK12" i="35"/>
  <c r="AL12" i="35"/>
  <c r="AM12" i="35"/>
  <c r="AN12" i="35"/>
  <c r="AO12" i="35"/>
  <c r="AP12" i="35"/>
  <c r="AQ12" i="35"/>
  <c r="AE13" i="35"/>
  <c r="AF13" i="35"/>
  <c r="AG13" i="35"/>
  <c r="AH13" i="35"/>
  <c r="AI13" i="35"/>
  <c r="AJ13" i="35"/>
  <c r="AK13" i="35"/>
  <c r="AL13" i="35"/>
  <c r="AM13" i="35"/>
  <c r="AN13" i="35"/>
  <c r="AO13" i="35"/>
  <c r="AP13" i="35"/>
  <c r="AQ13" i="35"/>
  <c r="AE14" i="35"/>
  <c r="AF14" i="35"/>
  <c r="AG14" i="35"/>
  <c r="AH14" i="35"/>
  <c r="AI14" i="35"/>
  <c r="AJ14" i="35"/>
  <c r="AK14" i="35"/>
  <c r="AL14" i="35"/>
  <c r="AM14" i="35"/>
  <c r="AN14" i="35"/>
  <c r="AO14" i="35"/>
  <c r="AP14" i="35"/>
  <c r="AQ14" i="35"/>
  <c r="AE15" i="35"/>
  <c r="AF15" i="35"/>
  <c r="AG15" i="35"/>
  <c r="AH15" i="35"/>
  <c r="AI15" i="35"/>
  <c r="AJ15" i="35"/>
  <c r="AK15" i="35"/>
  <c r="AL15" i="35"/>
  <c r="AM15" i="35"/>
  <c r="AN15" i="35"/>
  <c r="AO15" i="35"/>
  <c r="AP15" i="35"/>
  <c r="AQ15" i="35"/>
  <c r="AE16" i="35"/>
  <c r="AF16" i="35"/>
  <c r="AG16" i="35"/>
  <c r="AH16" i="35"/>
  <c r="AI16" i="35"/>
  <c r="AJ16" i="35"/>
  <c r="AK16" i="35"/>
  <c r="AL16" i="35"/>
  <c r="AM16" i="35"/>
  <c r="AN16" i="35"/>
  <c r="AO16" i="35"/>
  <c r="AP16" i="35"/>
  <c r="AQ16" i="35"/>
  <c r="AE17" i="35"/>
  <c r="AF17" i="35"/>
  <c r="AG17" i="35"/>
  <c r="AH17" i="35"/>
  <c r="AI17" i="35"/>
  <c r="AJ17" i="35"/>
  <c r="AK17" i="35"/>
  <c r="AL17" i="35"/>
  <c r="AM17" i="35"/>
  <c r="AN17" i="35"/>
  <c r="AO17" i="35"/>
  <c r="AP17" i="35"/>
  <c r="AQ17" i="35"/>
  <c r="AE18" i="35"/>
  <c r="AF18" i="35"/>
  <c r="AG18" i="35"/>
  <c r="AH18" i="35"/>
  <c r="AI18" i="35"/>
  <c r="AJ18" i="35"/>
  <c r="AK18" i="35"/>
  <c r="AL18" i="35"/>
  <c r="AM18" i="35"/>
  <c r="AN18" i="35"/>
  <c r="AO18" i="35"/>
  <c r="AP18" i="35"/>
  <c r="AQ18" i="35"/>
  <c r="AE19" i="35"/>
  <c r="AF19" i="35"/>
  <c r="AG19" i="35"/>
  <c r="AH19" i="35"/>
  <c r="AI19" i="35"/>
  <c r="AJ19" i="35"/>
  <c r="AK19" i="35"/>
  <c r="AL19" i="35"/>
  <c r="AM19" i="35"/>
  <c r="AN19" i="35"/>
  <c r="AO19" i="35"/>
  <c r="AP19" i="35"/>
  <c r="AQ19" i="35"/>
  <c r="AE20" i="35"/>
  <c r="AF20" i="35"/>
  <c r="AG20" i="35"/>
  <c r="AH20" i="35"/>
  <c r="AI20" i="35"/>
  <c r="AJ20" i="35"/>
  <c r="AK20" i="35"/>
  <c r="AL20" i="35"/>
  <c r="AM20" i="35"/>
  <c r="AN20" i="35"/>
  <c r="AO20" i="35"/>
  <c r="AP20" i="35"/>
  <c r="AQ20" i="35"/>
  <c r="AE21" i="35"/>
  <c r="AF21" i="35"/>
  <c r="AG21" i="35"/>
  <c r="AH21" i="35"/>
  <c r="AI21" i="35"/>
  <c r="AJ21" i="35"/>
  <c r="AK21" i="35"/>
  <c r="AL21" i="35"/>
  <c r="AM21" i="35"/>
  <c r="AN21" i="35"/>
  <c r="AO21" i="35"/>
  <c r="AP21" i="35"/>
  <c r="AQ21" i="35"/>
  <c r="AE22" i="35"/>
  <c r="AF22" i="35"/>
  <c r="AG22" i="35"/>
  <c r="AH22" i="35"/>
  <c r="AI22" i="35"/>
  <c r="AJ22" i="35"/>
  <c r="AK22" i="35"/>
  <c r="AL22" i="35"/>
  <c r="AM22" i="35"/>
  <c r="AN22" i="35"/>
  <c r="AO22" i="35"/>
  <c r="AP22" i="35"/>
  <c r="AQ22" i="35"/>
  <c r="AE23" i="35"/>
  <c r="AF23" i="35"/>
  <c r="AG23" i="35"/>
  <c r="AH23" i="35"/>
  <c r="AI23" i="35"/>
  <c r="AJ23" i="35"/>
  <c r="AK23" i="35"/>
  <c r="AL23" i="35"/>
  <c r="AM23" i="35"/>
  <c r="AN23" i="35"/>
  <c r="AO23" i="35"/>
  <c r="AP23" i="35"/>
  <c r="AQ23" i="35"/>
  <c r="AE24" i="35"/>
  <c r="AF24" i="35"/>
  <c r="AG24" i="35"/>
  <c r="AH24" i="35"/>
  <c r="AI24" i="35"/>
  <c r="AJ24" i="35"/>
  <c r="AK24" i="35"/>
  <c r="AL24" i="35"/>
  <c r="AM24" i="35"/>
  <c r="AN24" i="35"/>
  <c r="AO24" i="35"/>
  <c r="AP24" i="35"/>
  <c r="AQ24" i="35"/>
  <c r="AE25" i="35"/>
  <c r="AF25" i="35"/>
  <c r="AG25" i="35"/>
  <c r="AH25" i="35"/>
  <c r="AI25" i="35"/>
  <c r="AJ25" i="35"/>
  <c r="AK25" i="35"/>
  <c r="AL25" i="35"/>
  <c r="AM25" i="35"/>
  <c r="AN25" i="35"/>
  <c r="AO25" i="35"/>
  <c r="AP25" i="35"/>
  <c r="AQ25" i="35"/>
  <c r="AE26" i="35"/>
  <c r="AF26" i="35"/>
  <c r="AG26" i="35"/>
  <c r="AH26" i="35"/>
  <c r="AI26" i="35"/>
  <c r="AJ26" i="35"/>
  <c r="AK26" i="35"/>
  <c r="AL26" i="35"/>
  <c r="AM26" i="35"/>
  <c r="AN26" i="35"/>
  <c r="AO26" i="35"/>
  <c r="AP26" i="35"/>
  <c r="AQ26" i="35"/>
  <c r="AE27" i="35"/>
  <c r="AF27" i="35"/>
  <c r="AG27" i="35"/>
  <c r="AH27" i="35"/>
  <c r="AI27" i="35"/>
  <c r="AJ27" i="35"/>
  <c r="AK27" i="35"/>
  <c r="AL27" i="35"/>
  <c r="AM27" i="35"/>
  <c r="AN27" i="35"/>
  <c r="AO27" i="35"/>
  <c r="AP27" i="35"/>
  <c r="AQ27" i="35"/>
  <c r="L5" i="35"/>
  <c r="M5" i="35"/>
  <c r="N5" i="35"/>
  <c r="O5" i="35"/>
  <c r="P5" i="35"/>
  <c r="Q5" i="35"/>
  <c r="R5" i="35"/>
  <c r="S5" i="35"/>
  <c r="T5" i="35"/>
  <c r="U5" i="35"/>
  <c r="V5" i="35"/>
  <c r="W5" i="35"/>
  <c r="X5" i="35"/>
  <c r="Y5" i="35"/>
  <c r="Z5" i="35"/>
  <c r="AA5" i="35"/>
  <c r="AB5" i="35"/>
  <c r="AC5" i="35"/>
  <c r="AD5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AA7" i="35"/>
  <c r="AB7" i="35"/>
  <c r="AC7" i="35"/>
  <c r="AD7" i="35"/>
  <c r="L8" i="35"/>
  <c r="M8" i="35"/>
  <c r="N8" i="35"/>
  <c r="O8" i="35"/>
  <c r="P8" i="35"/>
  <c r="Q8" i="35"/>
  <c r="R8" i="35"/>
  <c r="S8" i="35"/>
  <c r="T8" i="35"/>
  <c r="U8" i="35"/>
  <c r="V8" i="35"/>
  <c r="W8" i="35"/>
  <c r="X8" i="35"/>
  <c r="Y8" i="35"/>
  <c r="Z8" i="35"/>
  <c r="AA8" i="35"/>
  <c r="AB8" i="35"/>
  <c r="AC8" i="35"/>
  <c r="AD8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AD10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AD12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AD13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AD14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D15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AD16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K22" i="35"/>
  <c r="K23" i="35"/>
  <c r="K24" i="35"/>
  <c r="K25" i="35"/>
  <c r="K26" i="35"/>
  <c r="K27" i="35"/>
  <c r="K5" i="35"/>
  <c r="K6" i="35"/>
  <c r="K7" i="35"/>
  <c r="K8" i="35"/>
  <c r="K9" i="35"/>
  <c r="K10" i="35"/>
  <c r="K11" i="35"/>
  <c r="K12" i="35"/>
  <c r="K13" i="35"/>
  <c r="K14" i="35"/>
  <c r="K15" i="35"/>
  <c r="K16" i="35"/>
  <c r="K17" i="35"/>
  <c r="K18" i="35"/>
  <c r="K19" i="35"/>
  <c r="K20" i="35"/>
  <c r="K21" i="35"/>
  <c r="B1" i="35"/>
  <c r="I4" i="35" l="1"/>
  <c r="E1" i="33"/>
  <c r="A3" i="32"/>
  <c r="S5" i="32" l="1"/>
  <c r="S6" i="32"/>
  <c r="S7" i="32"/>
  <c r="S8" i="32"/>
  <c r="S9" i="32"/>
  <c r="S10" i="32"/>
  <c r="S11" i="32"/>
  <c r="S12" i="32"/>
  <c r="Q5" i="32"/>
  <c r="Q9" i="32"/>
  <c r="R6" i="32"/>
  <c r="R10" i="32"/>
  <c r="L5" i="32"/>
  <c r="D5" i="32" s="1"/>
  <c r="L6" i="32"/>
  <c r="D6" i="32" s="1"/>
  <c r="L7" i="32"/>
  <c r="D7" i="32" s="1"/>
  <c r="L8" i="32"/>
  <c r="D8" i="32" s="1"/>
  <c r="L9" i="32"/>
  <c r="D9" i="32" s="1"/>
  <c r="L10" i="32"/>
  <c r="D10" i="32" s="1"/>
  <c r="L11" i="32"/>
  <c r="D11" i="32" s="1"/>
  <c r="L12" i="32"/>
  <c r="D12" i="32" s="1"/>
  <c r="K6" i="32"/>
  <c r="C6" i="32" s="1"/>
  <c r="K10" i="32"/>
  <c r="J7" i="32"/>
  <c r="J11" i="32"/>
  <c r="V7" i="32"/>
  <c r="V9" i="32"/>
  <c r="R9" i="32"/>
  <c r="O6" i="32"/>
  <c r="O10" i="32"/>
  <c r="K9" i="32"/>
  <c r="K5" i="32"/>
  <c r="T5" i="32"/>
  <c r="T6" i="32"/>
  <c r="T7" i="32"/>
  <c r="T8" i="32"/>
  <c r="T9" i="32"/>
  <c r="T10" i="32"/>
  <c r="T11" i="32"/>
  <c r="T12" i="32"/>
  <c r="Q6" i="32"/>
  <c r="Q10" i="32"/>
  <c r="R7" i="32"/>
  <c r="R11" i="32"/>
  <c r="M5" i="32"/>
  <c r="E5" i="32" s="1"/>
  <c r="M6" i="32"/>
  <c r="E6" i="32" s="1"/>
  <c r="M7" i="32"/>
  <c r="E7" i="32" s="1"/>
  <c r="M8" i="32"/>
  <c r="E8" i="32" s="1"/>
  <c r="M9" i="32"/>
  <c r="E9" i="32" s="1"/>
  <c r="M10" i="32"/>
  <c r="E10" i="32" s="1"/>
  <c r="M11" i="32"/>
  <c r="E11" i="32" s="1"/>
  <c r="M12" i="32"/>
  <c r="E12" i="32" s="1"/>
  <c r="K7" i="32"/>
  <c r="C7" i="32" s="1"/>
  <c r="K11" i="32"/>
  <c r="J8" i="32"/>
  <c r="J12" i="32"/>
  <c r="V6" i="32"/>
  <c r="G6" i="32" s="1"/>
  <c r="V10" i="32"/>
  <c r="Q8" i="32"/>
  <c r="R5" i="32"/>
  <c r="O7" i="32"/>
  <c r="O9" i="32"/>
  <c r="G9" i="32" s="1"/>
  <c r="O12" i="32"/>
  <c r="J6" i="32"/>
  <c r="U5" i="32"/>
  <c r="U6" i="32"/>
  <c r="U7" i="32"/>
  <c r="U8" i="32"/>
  <c r="U9" i="32"/>
  <c r="U10" i="32"/>
  <c r="U11" i="32"/>
  <c r="Q7" i="32"/>
  <c r="Q11" i="32"/>
  <c r="R8" i="32"/>
  <c r="R12" i="32"/>
  <c r="N5" i="32"/>
  <c r="N6" i="32"/>
  <c r="F6" i="32" s="1"/>
  <c r="N7" i="32"/>
  <c r="N8" i="32"/>
  <c r="N9" i="32"/>
  <c r="N10" i="32"/>
  <c r="F10" i="32" s="1"/>
  <c r="N11" i="32"/>
  <c r="N12" i="32"/>
  <c r="F12" i="32" s="1"/>
  <c r="K8" i="32"/>
  <c r="K12" i="32"/>
  <c r="J9" i="32"/>
  <c r="B9" i="32" s="1"/>
  <c r="J5" i="32"/>
  <c r="B5" i="32" s="1"/>
  <c r="V5" i="32"/>
  <c r="V8" i="32"/>
  <c r="V11" i="32"/>
  <c r="Q12" i="32"/>
  <c r="O5" i="32"/>
  <c r="G5" i="32" s="1"/>
  <c r="O8" i="32"/>
  <c r="G8" i="32" s="1"/>
  <c r="O11" i="32"/>
  <c r="G11" i="32" s="1"/>
  <c r="J10" i="32"/>
  <c r="B10" i="32" s="1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4" i="33"/>
  <c r="B4" i="33"/>
  <c r="F11" i="32" l="1"/>
  <c r="C8" i="32"/>
  <c r="F9" i="32"/>
  <c r="F5" i="32"/>
  <c r="B6" i="32"/>
  <c r="B11" i="32"/>
  <c r="F8" i="32"/>
  <c r="B12" i="32"/>
  <c r="F7" i="32"/>
  <c r="B8" i="32"/>
  <c r="C9" i="32"/>
  <c r="B7" i="32"/>
  <c r="C12" i="32"/>
  <c r="C11" i="32"/>
  <c r="G10" i="32"/>
  <c r="C10" i="32"/>
  <c r="C5" i="32"/>
  <c r="G7" i="32"/>
  <c r="M5" i="33"/>
  <c r="M9" i="33"/>
  <c r="M13" i="33"/>
  <c r="M17" i="33"/>
  <c r="M21" i="33"/>
  <c r="M25" i="33"/>
  <c r="M29" i="33"/>
  <c r="M33" i="33"/>
  <c r="M37" i="33"/>
  <c r="M41" i="33"/>
  <c r="M45" i="33"/>
  <c r="M49" i="33"/>
  <c r="M53" i="33"/>
  <c r="M57" i="33"/>
  <c r="M61" i="33"/>
  <c r="M4" i="33"/>
  <c r="M6" i="33"/>
  <c r="M10" i="33"/>
  <c r="M18" i="33"/>
  <c r="M30" i="33"/>
  <c r="M46" i="33"/>
  <c r="M54" i="33"/>
  <c r="M7" i="33"/>
  <c r="M11" i="33"/>
  <c r="M15" i="33"/>
  <c r="M19" i="33"/>
  <c r="M23" i="33"/>
  <c r="M27" i="33"/>
  <c r="M31" i="33"/>
  <c r="M35" i="33"/>
  <c r="M39" i="33"/>
  <c r="M43" i="33"/>
  <c r="M47" i="33"/>
  <c r="M51" i="33"/>
  <c r="M55" i="33"/>
  <c r="M59" i="33"/>
  <c r="M63" i="33"/>
  <c r="M60" i="33"/>
  <c r="M14" i="33"/>
  <c r="M22" i="33"/>
  <c r="M34" i="33"/>
  <c r="M38" i="33"/>
  <c r="M50" i="33"/>
  <c r="M62" i="33"/>
  <c r="M8" i="33"/>
  <c r="M12" i="33"/>
  <c r="M16" i="33"/>
  <c r="M20" i="33"/>
  <c r="M24" i="33"/>
  <c r="M28" i="33"/>
  <c r="M32" i="33"/>
  <c r="M36" i="33"/>
  <c r="M40" i="33"/>
  <c r="M44" i="33"/>
  <c r="M48" i="33"/>
  <c r="M52" i="33"/>
  <c r="M56" i="33"/>
  <c r="M64" i="33"/>
  <c r="M26" i="33"/>
  <c r="M42" i="33"/>
  <c r="M58" i="33"/>
  <c r="L5" i="33"/>
  <c r="L9" i="33"/>
  <c r="L13" i="33"/>
  <c r="L17" i="33"/>
  <c r="L21" i="33"/>
  <c r="L25" i="33"/>
  <c r="L29" i="33"/>
  <c r="L33" i="33"/>
  <c r="L37" i="33"/>
  <c r="L41" i="33"/>
  <c r="L45" i="33"/>
  <c r="L49" i="33"/>
  <c r="L53" i="33"/>
  <c r="L57" i="33"/>
  <c r="L61" i="33"/>
  <c r="L4" i="33"/>
  <c r="L12" i="33"/>
  <c r="L24" i="33"/>
  <c r="L36" i="33"/>
  <c r="L48" i="33"/>
  <c r="L60" i="33"/>
  <c r="L6" i="33"/>
  <c r="L10" i="33"/>
  <c r="L14" i="33"/>
  <c r="L18" i="33"/>
  <c r="L22" i="33"/>
  <c r="L26" i="33"/>
  <c r="L30" i="33"/>
  <c r="L34" i="33"/>
  <c r="L38" i="33"/>
  <c r="L42" i="33"/>
  <c r="L46" i="33"/>
  <c r="L50" i="33"/>
  <c r="L54" i="33"/>
  <c r="L58" i="33"/>
  <c r="L62" i="33"/>
  <c r="L16" i="33"/>
  <c r="L32" i="33"/>
  <c r="L44" i="33"/>
  <c r="L56" i="33"/>
  <c r="L7" i="33"/>
  <c r="L11" i="33"/>
  <c r="L15" i="33"/>
  <c r="L19" i="33"/>
  <c r="L23" i="33"/>
  <c r="L27" i="33"/>
  <c r="L31" i="33"/>
  <c r="L35" i="33"/>
  <c r="L39" i="33"/>
  <c r="L43" i="33"/>
  <c r="L47" i="33"/>
  <c r="L51" i="33"/>
  <c r="L55" i="33"/>
  <c r="L59" i="33"/>
  <c r="L63" i="33"/>
  <c r="L8" i="33"/>
  <c r="L20" i="33"/>
  <c r="L28" i="33"/>
  <c r="L40" i="33"/>
  <c r="L52" i="33"/>
  <c r="L64" i="33"/>
  <c r="F14" i="33" l="1"/>
  <c r="D14" i="33" s="1"/>
  <c r="F13" i="33"/>
  <c r="D13" i="33" s="1"/>
  <c r="E6" i="33"/>
  <c r="E10" i="33"/>
  <c r="E14" i="33"/>
  <c r="E7" i="33"/>
  <c r="E11" i="33"/>
  <c r="E9" i="33"/>
  <c r="E4" i="33"/>
  <c r="E16" i="33"/>
  <c r="E8" i="33"/>
  <c r="E12" i="33"/>
  <c r="E17" i="33"/>
  <c r="E5" i="33"/>
  <c r="E13" i="33"/>
  <c r="F5" i="33"/>
  <c r="D5" i="33" s="1"/>
  <c r="F16" i="33"/>
  <c r="D16" i="33" s="1"/>
  <c r="F15" i="33"/>
  <c r="D15" i="33" s="1"/>
  <c r="F17" i="33"/>
  <c r="D17" i="33" s="1"/>
  <c r="F4" i="33"/>
  <c r="D4" i="33" s="1"/>
  <c r="F8" i="33"/>
  <c r="D8" i="33" s="1"/>
  <c r="F12" i="33"/>
  <c r="D12" i="33" s="1"/>
  <c r="F6" i="33"/>
  <c r="D6" i="33" s="1"/>
  <c r="F7" i="33"/>
  <c r="D7" i="33" s="1"/>
  <c r="F9" i="33"/>
  <c r="D9" i="33" s="1"/>
  <c r="F10" i="33"/>
  <c r="D10" i="33" s="1"/>
  <c r="F11" i="33"/>
  <c r="D11" i="33" s="1"/>
</calcChain>
</file>

<file path=xl/sharedStrings.xml><?xml version="1.0" encoding="utf-8"?>
<sst xmlns="http://schemas.openxmlformats.org/spreadsheetml/2006/main" count="1156" uniqueCount="157">
  <si>
    <t>Drs. Suprapto</t>
  </si>
  <si>
    <t>Sutarmi, S.Pd.</t>
  </si>
  <si>
    <t>Siti Rochimah, S.Pd.</t>
  </si>
  <si>
    <t>Sutrisno, S.Pd.</t>
  </si>
  <si>
    <t>Drs. Supriyadi</t>
  </si>
  <si>
    <t xml:space="preserve">Yulistyani, S.Pd. </t>
  </si>
  <si>
    <t>Ema Rusmani, S.Pd</t>
  </si>
  <si>
    <t>Nururohmah, S.Pd.</t>
  </si>
  <si>
    <t>Iswanto, S.Pd.</t>
  </si>
  <si>
    <t>Siti Nurjanah, S.Pd.</t>
  </si>
  <si>
    <t>PPKn</t>
  </si>
  <si>
    <t>Bhs Indonesia</t>
  </si>
  <si>
    <t>Matematika</t>
  </si>
  <si>
    <t>IPA</t>
  </si>
  <si>
    <t>IPS</t>
  </si>
  <si>
    <t>Bhs Inggris</t>
  </si>
  <si>
    <t>Seni Budaya</t>
  </si>
  <si>
    <t>Bhs Jawa</t>
  </si>
  <si>
    <t>BK</t>
  </si>
  <si>
    <t>Rufiasih, S.Pd.</t>
  </si>
  <si>
    <t>Abd. Hafidh, S.Pd.I</t>
  </si>
  <si>
    <t>Informatika</t>
  </si>
  <si>
    <t>Masukkan kelas:</t>
  </si>
  <si>
    <t>No</t>
  </si>
  <si>
    <t>Senin</t>
  </si>
  <si>
    <t>Selasa</t>
  </si>
  <si>
    <t xml:space="preserve">Rabu </t>
  </si>
  <si>
    <t>Kamis</t>
  </si>
  <si>
    <t>Jumat</t>
  </si>
  <si>
    <t>Sabtu</t>
  </si>
  <si>
    <t>Mapel</t>
  </si>
  <si>
    <t>Nama</t>
  </si>
  <si>
    <t>Jam</t>
  </si>
  <si>
    <t>9H</t>
  </si>
  <si>
    <t>No.</t>
  </si>
  <si>
    <t>Kelas</t>
  </si>
  <si>
    <t>Rabu</t>
  </si>
  <si>
    <t>7A</t>
  </si>
  <si>
    <t>7B</t>
  </si>
  <si>
    <t>7C</t>
  </si>
  <si>
    <t>7D</t>
  </si>
  <si>
    <t>7E</t>
  </si>
  <si>
    <t>7F</t>
  </si>
  <si>
    <t>7G</t>
  </si>
  <si>
    <t>7H</t>
  </si>
  <si>
    <t>8A</t>
  </si>
  <si>
    <t>8B</t>
  </si>
  <si>
    <t>8C</t>
  </si>
  <si>
    <t>8D</t>
  </si>
  <si>
    <t>8E</t>
  </si>
  <si>
    <t>8F</t>
  </si>
  <si>
    <t>8G</t>
  </si>
  <si>
    <t>8H</t>
  </si>
  <si>
    <t>9A</t>
  </si>
  <si>
    <t>9B</t>
  </si>
  <si>
    <t>9C</t>
  </si>
  <si>
    <t>9D</t>
  </si>
  <si>
    <t>9E</t>
  </si>
  <si>
    <t>9F</t>
  </si>
  <si>
    <t>9G</t>
  </si>
  <si>
    <t>Mtk</t>
  </si>
  <si>
    <t>Sebud</t>
  </si>
  <si>
    <t>Bindo</t>
  </si>
  <si>
    <t>PA &amp; BP</t>
  </si>
  <si>
    <t>Pend Pancasila</t>
  </si>
  <si>
    <t>Bing</t>
  </si>
  <si>
    <t>PJOK</t>
  </si>
  <si>
    <t>INF</t>
  </si>
  <si>
    <t>Bjawa</t>
  </si>
  <si>
    <t>kd</t>
  </si>
  <si>
    <t>Fadlilah, S.Pd.</t>
  </si>
  <si>
    <t>Heru Safrudin, S.Pd.</t>
  </si>
  <si>
    <t>Ainur Rofida, S.Pd.</t>
  </si>
  <si>
    <t>Pendidikan Jasmani</t>
  </si>
  <si>
    <t>P Agama Budi Pekerti</t>
  </si>
  <si>
    <t>Siti Ruchiyati, S.Pd</t>
  </si>
  <si>
    <t>Sulistyorini, S.Pd.B</t>
  </si>
  <si>
    <t>Anita Trisiani, S.Pd</t>
  </si>
  <si>
    <t>M. Heri Setiawan, S.</t>
  </si>
  <si>
    <t>Dra. Sri Hari Susilo</t>
  </si>
  <si>
    <t>Kiky Wulandari, S.Pd</t>
  </si>
  <si>
    <t xml:space="preserve">Lu'lu' Syah Arianti </t>
  </si>
  <si>
    <t>Eka Firdani Prasetya</t>
  </si>
  <si>
    <t xml:space="preserve">Luli Gita Adrianto, </t>
  </si>
  <si>
    <t>Neng Defi Setyorini,</t>
  </si>
  <si>
    <t xml:space="preserve">Dian Tri Handayani, </t>
  </si>
  <si>
    <t xml:space="preserve">Ani Rinzana Nikmah, </t>
  </si>
  <si>
    <t>Zuliana Faristin, S.</t>
  </si>
  <si>
    <t>Indra Setiawan, S.Pd</t>
  </si>
  <si>
    <t>Zaenal Fikri Al Maul</t>
  </si>
  <si>
    <t>Faristin Firdausiyah</t>
  </si>
  <si>
    <t>Dr. Endang Siwi</t>
  </si>
  <si>
    <t>Eko Agus Haryanto</t>
  </si>
  <si>
    <t>Toat Supriyanto</t>
  </si>
  <si>
    <t>Winarno Adi P</t>
  </si>
  <si>
    <t>Fery Rosyidah, S.Pd</t>
  </si>
  <si>
    <t>Diyah Ayu Sayekti</t>
  </si>
  <si>
    <t>Maya Yuanita A.</t>
  </si>
  <si>
    <t>Putri Puspitasari</t>
  </si>
  <si>
    <t>Devi Cahyaningrum</t>
  </si>
  <si>
    <t>Annisa Ayu Na'imah</t>
  </si>
  <si>
    <t>Luthfatun Naila</t>
  </si>
  <si>
    <t>Desta Maya H. W</t>
  </si>
  <si>
    <t>Noor Alida Naela S</t>
  </si>
  <si>
    <t>Fenni Mulyaningrum</t>
  </si>
  <si>
    <t>bk</t>
  </si>
  <si>
    <t>bk09</t>
  </si>
  <si>
    <t>MTK30</t>
  </si>
  <si>
    <t>Sebud29</t>
  </si>
  <si>
    <t>BIndo16</t>
  </si>
  <si>
    <t>BJawa43</t>
  </si>
  <si>
    <t>BIng17</t>
  </si>
  <si>
    <t>PA &amp; BP26</t>
  </si>
  <si>
    <t>INF40</t>
  </si>
  <si>
    <t>PJOK39</t>
  </si>
  <si>
    <t>IPS36</t>
  </si>
  <si>
    <t>PPKn45</t>
  </si>
  <si>
    <t>IPA13</t>
  </si>
  <si>
    <t>BIndo18</t>
  </si>
  <si>
    <t>BIndo38</t>
  </si>
  <si>
    <t>PJOK34</t>
  </si>
  <si>
    <t>IPA35</t>
  </si>
  <si>
    <t>MTK06</t>
  </si>
  <si>
    <t>IPS42</t>
  </si>
  <si>
    <t>MTK24</t>
  </si>
  <si>
    <t>PA &amp; BP31</t>
  </si>
  <si>
    <t>BIng10</t>
  </si>
  <si>
    <t>PPKn32</t>
  </si>
  <si>
    <t>BIndo28</t>
  </si>
  <si>
    <t>IPA41</t>
  </si>
  <si>
    <t>INF21</t>
  </si>
  <si>
    <t>PJOK27</t>
  </si>
  <si>
    <t>Sebud07</t>
  </si>
  <si>
    <t>BIndo04</t>
  </si>
  <si>
    <t>BIng12</t>
  </si>
  <si>
    <t>IPS44</t>
  </si>
  <si>
    <t>BJawa20</t>
  </si>
  <si>
    <t>MTK37</t>
  </si>
  <si>
    <t>BIndo15</t>
  </si>
  <si>
    <t>PA &amp; BP40</t>
  </si>
  <si>
    <t>IPA08</t>
  </si>
  <si>
    <t>MTK05</t>
  </si>
  <si>
    <t>PA &amp; BP25</t>
  </si>
  <si>
    <t>PPKn02</t>
  </si>
  <si>
    <t>IPS14</t>
  </si>
  <si>
    <t>MTK03</t>
  </si>
  <si>
    <t>IPA11</t>
  </si>
  <si>
    <t>30</t>
  </si>
  <si>
    <t>P515</t>
  </si>
  <si>
    <t>P533</t>
  </si>
  <si>
    <t>P535</t>
  </si>
  <si>
    <t>P517</t>
  </si>
  <si>
    <t>P543</t>
  </si>
  <si>
    <t>INF31</t>
  </si>
  <si>
    <t>P536</t>
  </si>
  <si>
    <t>P526</t>
  </si>
  <si>
    <t>P541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</si>
</sst>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right" inden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5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>
      <alignment horizontal="center"/>
    </xf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2" fillId="0" borderId="4" xfId="2" applyBorder="1"/>
    <xf numFmtId="0" fontId="2" fillId="0" borderId="8" xfId="2" applyBorder="1"/>
    <xf numFmtId="0" fontId="2" fillId="0" borderId="9" xfId="2" applyBorder="1"/>
    <xf numFmtId="0" fontId="2" fillId="0" borderId="10" xfId="2" applyBorder="1"/>
    <xf numFmtId="0" fontId="2" fillId="0" borderId="11" xfId="2" applyBorder="1"/>
    <xf numFmtId="0" fontId="0" fillId="4" borderId="1" xfId="0" applyFill="1" applyBorder="1"/>
    <xf numFmtId="0" fontId="1" fillId="0" borderId="2" xfId="2" applyFont="1" applyBorder="1"/>
    <xf numFmtId="0" fontId="2" fillId="0" borderId="8" xfId="2" applyFill="1" applyBorder="1"/>
    <xf numFmtId="0" fontId="2" fillId="0" borderId="1" xfId="2" applyFill="1" applyBorder="1"/>
    <xf numFmtId="0" fontId="2" fillId="0" borderId="2" xfId="2" applyFill="1" applyBorder="1"/>
    <xf numFmtId="0" fontId="1" fillId="0" borderId="1" xfId="2" applyFont="1" applyFill="1" applyBorder="1"/>
    <xf numFmtId="0" fontId="0" fillId="0" borderId="0" xfId="0" quotePrefix="1"/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77"/>
  <sheetViews>
    <sheetView topLeftCell="U1" zoomScale="62" zoomScaleNormal="62" workbookViewId="0">
      <selection activeCell="D5" sqref="D5:AW28"/>
    </sheetView>
  </sheetViews>
  <sheetFormatPr defaultRowHeight="15" x14ac:dyDescent="0.25"/>
  <sheetData>
    <row r="2" spans="1:53" ht="15.75" thickBot="1" x14ac:dyDescent="0.3"/>
    <row r="3" spans="1:53" ht="15.75" thickTop="1" x14ac:dyDescent="0.25">
      <c r="A3" s="13" t="s">
        <v>34</v>
      </c>
      <c r="B3" s="14" t="s">
        <v>35</v>
      </c>
      <c r="C3" s="26" t="s">
        <v>24</v>
      </c>
      <c r="D3" s="27"/>
      <c r="E3" s="27"/>
      <c r="F3" s="27"/>
      <c r="G3" s="27"/>
      <c r="H3" s="27"/>
      <c r="I3" s="27"/>
      <c r="J3" s="28"/>
      <c r="K3" s="26" t="s">
        <v>25</v>
      </c>
      <c r="L3" s="27"/>
      <c r="M3" s="27"/>
      <c r="N3" s="27"/>
      <c r="O3" s="27"/>
      <c r="P3" s="27"/>
      <c r="Q3" s="27"/>
      <c r="R3" s="28"/>
      <c r="S3" s="26" t="s">
        <v>36</v>
      </c>
      <c r="T3" s="27"/>
      <c r="U3" s="27"/>
      <c r="V3" s="27"/>
      <c r="W3" s="27"/>
      <c r="X3" s="27"/>
      <c r="Y3" s="27"/>
      <c r="Z3" s="28"/>
      <c r="AA3" s="26" t="s">
        <v>27</v>
      </c>
      <c r="AB3" s="27"/>
      <c r="AC3" s="27"/>
      <c r="AD3" s="27"/>
      <c r="AE3" s="27"/>
      <c r="AF3" s="27"/>
      <c r="AG3" s="27"/>
      <c r="AH3" s="28"/>
      <c r="AI3" s="26" t="s">
        <v>28</v>
      </c>
      <c r="AJ3" s="27"/>
      <c r="AK3" s="27"/>
      <c r="AL3" s="27"/>
      <c r="AM3" s="27"/>
      <c r="AN3" s="27"/>
      <c r="AO3" s="27"/>
      <c r="AP3" s="28"/>
      <c r="AQ3" s="26" t="s">
        <v>29</v>
      </c>
      <c r="AR3" s="27"/>
      <c r="AS3" s="27"/>
      <c r="AT3" s="27"/>
      <c r="AU3" s="27"/>
      <c r="AV3" s="27"/>
      <c r="AW3" s="27"/>
      <c r="AX3" s="28"/>
    </row>
    <row r="4" spans="1:53" x14ac:dyDescent="0.25">
      <c r="A4" s="15"/>
      <c r="B4" s="11"/>
      <c r="C4" s="15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2">
        <v>8</v>
      </c>
      <c r="K4" s="15">
        <v>1</v>
      </c>
      <c r="L4" s="11">
        <v>2</v>
      </c>
      <c r="M4" s="11">
        <v>3</v>
      </c>
      <c r="N4" s="11">
        <v>4</v>
      </c>
      <c r="O4" s="11">
        <v>5</v>
      </c>
      <c r="P4" s="11">
        <v>6</v>
      </c>
      <c r="Q4" s="11">
        <v>7</v>
      </c>
      <c r="R4" s="12">
        <v>8</v>
      </c>
      <c r="S4" s="15">
        <v>1</v>
      </c>
      <c r="T4" s="11">
        <v>2</v>
      </c>
      <c r="U4" s="11">
        <v>3</v>
      </c>
      <c r="V4" s="11">
        <v>4</v>
      </c>
      <c r="W4" s="11">
        <v>5</v>
      </c>
      <c r="X4" s="11">
        <v>6</v>
      </c>
      <c r="Y4" s="11">
        <v>7</v>
      </c>
      <c r="Z4" s="12">
        <v>8</v>
      </c>
      <c r="AA4" s="15">
        <v>1</v>
      </c>
      <c r="AB4" s="11">
        <v>2</v>
      </c>
      <c r="AC4" s="11">
        <v>3</v>
      </c>
      <c r="AD4" s="11">
        <v>4</v>
      </c>
      <c r="AE4" s="11">
        <v>5</v>
      </c>
      <c r="AF4" s="11">
        <v>6</v>
      </c>
      <c r="AG4" s="11">
        <v>7</v>
      </c>
      <c r="AH4" s="12">
        <v>8</v>
      </c>
      <c r="AI4" s="15">
        <v>1</v>
      </c>
      <c r="AJ4" s="11">
        <v>2</v>
      </c>
      <c r="AK4" s="11">
        <v>3</v>
      </c>
      <c r="AL4" s="11">
        <v>4</v>
      </c>
      <c r="AM4" s="11">
        <v>5</v>
      </c>
      <c r="AN4" s="11">
        <v>6</v>
      </c>
      <c r="AO4" s="11">
        <v>7</v>
      </c>
      <c r="AP4" s="12">
        <v>8</v>
      </c>
      <c r="AQ4" s="15">
        <v>1</v>
      </c>
      <c r="AR4" s="11">
        <v>2</v>
      </c>
      <c r="AS4" s="11">
        <v>3</v>
      </c>
      <c r="AT4" s="11">
        <v>4</v>
      </c>
      <c r="AU4" s="11">
        <v>5</v>
      </c>
      <c r="AV4" s="11">
        <v>6</v>
      </c>
      <c r="AW4" s="11">
        <v>7</v>
      </c>
      <c r="AX4" s="12">
        <v>8</v>
      </c>
      <c r="BA4" t="s">
        <v>37</v>
      </c>
    </row>
    <row r="5" spans="1:53" x14ac:dyDescent="0.25">
      <c r="A5" s="15">
        <v>1</v>
      </c>
      <c r="B5" s="11" t="s">
        <v>37</v>
      </c>
      <c r="C5" s="21"/>
      <c r="D5" s="22" t="s">
        <v>111</v>
      </c>
      <c r="E5" s="22" t="s">
        <v>111</v>
      </c>
      <c r="F5" s="22" t="s">
        <v>148</v>
      </c>
      <c r="G5" s="22" t="s">
        <v>148</v>
      </c>
      <c r="H5" s="22" t="s">
        <v>108</v>
      </c>
      <c r="I5" s="22" t="s">
        <v>108</v>
      </c>
      <c r="J5" s="23" t="s">
        <v>116</v>
      </c>
      <c r="K5" s="21" t="s">
        <v>114</v>
      </c>
      <c r="L5" s="22" t="s">
        <v>114</v>
      </c>
      <c r="M5" s="22" t="s">
        <v>109</v>
      </c>
      <c r="N5" s="22" t="s">
        <v>109</v>
      </c>
      <c r="O5" s="22" t="s">
        <v>111</v>
      </c>
      <c r="P5" s="22" t="s">
        <v>111</v>
      </c>
      <c r="Q5" s="22" t="s">
        <v>107</v>
      </c>
      <c r="R5" s="23" t="s">
        <v>107</v>
      </c>
      <c r="S5" s="21" t="s">
        <v>112</v>
      </c>
      <c r="T5" s="22" t="s">
        <v>109</v>
      </c>
      <c r="U5" s="22" t="s">
        <v>109</v>
      </c>
      <c r="V5" s="22" t="s">
        <v>114</v>
      </c>
      <c r="W5" s="22" t="s">
        <v>115</v>
      </c>
      <c r="X5" s="22" t="s">
        <v>115</v>
      </c>
      <c r="Y5" s="22" t="s">
        <v>116</v>
      </c>
      <c r="Z5" s="23" t="s">
        <v>116</v>
      </c>
      <c r="AA5" s="21" t="s">
        <v>115</v>
      </c>
      <c r="AB5" s="22" t="s">
        <v>115</v>
      </c>
      <c r="AC5" s="22" t="s">
        <v>109</v>
      </c>
      <c r="AD5" s="22" t="s">
        <v>109</v>
      </c>
      <c r="AE5" s="22" t="s">
        <v>113</v>
      </c>
      <c r="AF5" s="22" t="s">
        <v>117</v>
      </c>
      <c r="AG5" s="22" t="s">
        <v>117</v>
      </c>
      <c r="AH5" s="23" t="s">
        <v>107</v>
      </c>
      <c r="AI5" s="21" t="s">
        <v>117</v>
      </c>
      <c r="AJ5" s="22" t="s">
        <v>112</v>
      </c>
      <c r="AK5" s="22" t="s">
        <v>112</v>
      </c>
      <c r="AL5" s="22" t="s">
        <v>107</v>
      </c>
      <c r="AM5" s="22" t="s">
        <v>107</v>
      </c>
      <c r="AN5" s="24"/>
      <c r="AO5" s="22"/>
      <c r="AP5" s="23"/>
      <c r="AQ5" s="21" t="s">
        <v>113</v>
      </c>
      <c r="AR5" s="22" t="s">
        <v>113</v>
      </c>
      <c r="AS5" s="22" t="s">
        <v>110</v>
      </c>
      <c r="AT5" s="22" t="s">
        <v>110</v>
      </c>
      <c r="AU5" s="22" t="s">
        <v>117</v>
      </c>
      <c r="AV5" s="22" t="s">
        <v>117</v>
      </c>
      <c r="AW5" s="22" t="s">
        <v>108</v>
      </c>
      <c r="AX5" s="20" t="s">
        <v>106</v>
      </c>
    </row>
    <row r="6" spans="1:53" x14ac:dyDescent="0.25">
      <c r="A6" s="15">
        <v>2</v>
      </c>
      <c r="B6" s="11" t="s">
        <v>38</v>
      </c>
      <c r="C6" s="21"/>
      <c r="D6" s="22" t="s">
        <v>113</v>
      </c>
      <c r="E6" s="22" t="s">
        <v>109</v>
      </c>
      <c r="F6" s="22" t="s">
        <v>109</v>
      </c>
      <c r="G6" s="22" t="s">
        <v>114</v>
      </c>
      <c r="H6" s="22" t="s">
        <v>112</v>
      </c>
      <c r="I6" s="22" t="s">
        <v>112</v>
      </c>
      <c r="J6" s="23" t="s">
        <v>117</v>
      </c>
      <c r="K6" s="21" t="s">
        <v>116</v>
      </c>
      <c r="L6" s="22" t="s">
        <v>116</v>
      </c>
      <c r="M6" s="22" t="s">
        <v>108</v>
      </c>
      <c r="N6" s="22" t="s">
        <v>108</v>
      </c>
      <c r="O6" s="22" t="s">
        <v>117</v>
      </c>
      <c r="P6" s="22" t="s">
        <v>117</v>
      </c>
      <c r="Q6" s="22" t="s">
        <v>109</v>
      </c>
      <c r="R6" s="23" t="s">
        <v>109</v>
      </c>
      <c r="S6" s="21" t="s">
        <v>110</v>
      </c>
      <c r="T6" s="22" t="s">
        <v>110</v>
      </c>
      <c r="U6" s="22" t="s">
        <v>148</v>
      </c>
      <c r="V6" s="22" t="s">
        <v>148</v>
      </c>
      <c r="W6" s="22" t="s">
        <v>107</v>
      </c>
      <c r="X6" s="22" t="s">
        <v>107</v>
      </c>
      <c r="Y6" s="22" t="s">
        <v>115</v>
      </c>
      <c r="Z6" s="23" t="s">
        <v>115</v>
      </c>
      <c r="AA6" s="21" t="s">
        <v>114</v>
      </c>
      <c r="AB6" s="22" t="s">
        <v>114</v>
      </c>
      <c r="AC6" s="22" t="s">
        <v>107</v>
      </c>
      <c r="AD6" s="22" t="s">
        <v>107</v>
      </c>
      <c r="AE6" s="22" t="s">
        <v>112</v>
      </c>
      <c r="AF6" s="22" t="s">
        <v>113</v>
      </c>
      <c r="AG6" s="22" t="s">
        <v>113</v>
      </c>
      <c r="AH6" s="23" t="s">
        <v>108</v>
      </c>
      <c r="AI6" s="21" t="s">
        <v>111</v>
      </c>
      <c r="AJ6" s="22" t="s">
        <v>111</v>
      </c>
      <c r="AK6" s="22" t="s">
        <v>107</v>
      </c>
      <c r="AL6" s="22" t="s">
        <v>117</v>
      </c>
      <c r="AM6" s="22" t="s">
        <v>117</v>
      </c>
      <c r="AN6" s="22"/>
      <c r="AO6" s="22"/>
      <c r="AP6" s="23"/>
      <c r="AQ6" s="21" t="s">
        <v>115</v>
      </c>
      <c r="AR6" s="22" t="s">
        <v>115</v>
      </c>
      <c r="AS6" s="22" t="s">
        <v>111</v>
      </c>
      <c r="AT6" s="22" t="s">
        <v>111</v>
      </c>
      <c r="AU6" s="22" t="s">
        <v>116</v>
      </c>
      <c r="AV6" s="22" t="s">
        <v>109</v>
      </c>
      <c r="AW6" s="22" t="s">
        <v>109</v>
      </c>
      <c r="AX6" s="12"/>
    </row>
    <row r="7" spans="1:53" x14ac:dyDescent="0.25">
      <c r="A7" s="15">
        <v>3</v>
      </c>
      <c r="B7" s="11" t="s">
        <v>39</v>
      </c>
      <c r="C7" s="21"/>
      <c r="D7" s="22" t="s">
        <v>115</v>
      </c>
      <c r="E7" s="22" t="s">
        <v>115</v>
      </c>
      <c r="F7" s="22" t="s">
        <v>113</v>
      </c>
      <c r="G7" s="22" t="s">
        <v>113</v>
      </c>
      <c r="H7" s="22" t="s">
        <v>111</v>
      </c>
      <c r="I7" s="22" t="s">
        <v>111</v>
      </c>
      <c r="J7" s="23" t="s">
        <v>112</v>
      </c>
      <c r="K7" s="21" t="s">
        <v>107</v>
      </c>
      <c r="L7" s="22" t="s">
        <v>107</v>
      </c>
      <c r="M7" s="22" t="s">
        <v>114</v>
      </c>
      <c r="N7" s="22" t="s">
        <v>117</v>
      </c>
      <c r="O7" s="22" t="s">
        <v>118</v>
      </c>
      <c r="P7" s="22" t="s">
        <v>118</v>
      </c>
      <c r="Q7" s="22" t="s">
        <v>112</v>
      </c>
      <c r="R7" s="23" t="s">
        <v>112</v>
      </c>
      <c r="S7" s="21" t="s">
        <v>117</v>
      </c>
      <c r="T7" s="22" t="s">
        <v>117</v>
      </c>
      <c r="U7" s="22" t="s">
        <v>118</v>
      </c>
      <c r="V7" s="22" t="s">
        <v>118</v>
      </c>
      <c r="W7" s="22" t="s">
        <v>114</v>
      </c>
      <c r="X7" s="22" t="s">
        <v>114</v>
      </c>
      <c r="Y7" s="22" t="s">
        <v>107</v>
      </c>
      <c r="Z7" s="23" t="s">
        <v>107</v>
      </c>
      <c r="AA7" s="21" t="s">
        <v>108</v>
      </c>
      <c r="AB7" s="22" t="s">
        <v>113</v>
      </c>
      <c r="AC7" s="22" t="s">
        <v>117</v>
      </c>
      <c r="AD7" s="22" t="s">
        <v>117</v>
      </c>
      <c r="AE7" s="22" t="s">
        <v>111</v>
      </c>
      <c r="AF7" s="22" t="s">
        <v>111</v>
      </c>
      <c r="AG7" s="22" t="s">
        <v>116</v>
      </c>
      <c r="AH7" s="23" t="s">
        <v>116</v>
      </c>
      <c r="AI7" s="21" t="s">
        <v>110</v>
      </c>
      <c r="AJ7" s="22" t="s">
        <v>110</v>
      </c>
      <c r="AK7" s="22" t="s">
        <v>116</v>
      </c>
      <c r="AL7" s="22" t="s">
        <v>118</v>
      </c>
      <c r="AM7" s="22" t="s">
        <v>118</v>
      </c>
      <c r="AN7" s="22"/>
      <c r="AO7" s="22"/>
      <c r="AP7" s="23"/>
      <c r="AQ7" s="21" t="s">
        <v>108</v>
      </c>
      <c r="AR7" s="22" t="s">
        <v>108</v>
      </c>
      <c r="AS7" s="22" t="s">
        <v>115</v>
      </c>
      <c r="AT7" s="22" t="s">
        <v>115</v>
      </c>
      <c r="AU7" s="22" t="s">
        <v>107</v>
      </c>
      <c r="AV7" s="22" t="s">
        <v>148</v>
      </c>
      <c r="AW7" s="22" t="s">
        <v>148</v>
      </c>
      <c r="AX7" s="12"/>
    </row>
    <row r="8" spans="1:53" x14ac:dyDescent="0.25">
      <c r="A8" s="15">
        <v>4</v>
      </c>
      <c r="B8" s="11" t="s">
        <v>40</v>
      </c>
      <c r="C8" s="21"/>
      <c r="D8" s="22" t="s">
        <v>116</v>
      </c>
      <c r="E8" s="22" t="s">
        <v>116</v>
      </c>
      <c r="F8" s="22" t="s">
        <v>108</v>
      </c>
      <c r="G8" s="22" t="s">
        <v>117</v>
      </c>
      <c r="H8" s="22" t="s">
        <v>117</v>
      </c>
      <c r="I8" s="22" t="s">
        <v>115</v>
      </c>
      <c r="J8" s="23" t="s">
        <v>115</v>
      </c>
      <c r="K8" s="21" t="s">
        <v>117</v>
      </c>
      <c r="L8" s="22" t="s">
        <v>117</v>
      </c>
      <c r="M8" s="22" t="s">
        <v>111</v>
      </c>
      <c r="N8" s="22" t="s">
        <v>111</v>
      </c>
      <c r="O8" s="22" t="s">
        <v>110</v>
      </c>
      <c r="P8" s="22" t="s">
        <v>110</v>
      </c>
      <c r="Q8" s="22" t="s">
        <v>118</v>
      </c>
      <c r="R8" s="23" t="s">
        <v>118</v>
      </c>
      <c r="S8" s="21" t="s">
        <v>115</v>
      </c>
      <c r="T8" s="22" t="s">
        <v>115</v>
      </c>
      <c r="U8" s="22" t="s">
        <v>107</v>
      </c>
      <c r="V8" s="22" t="s">
        <v>107</v>
      </c>
      <c r="W8" s="22" t="s">
        <v>149</v>
      </c>
      <c r="X8" s="22" t="s">
        <v>149</v>
      </c>
      <c r="Y8" s="22" t="s">
        <v>114</v>
      </c>
      <c r="Z8" s="23" t="s">
        <v>114</v>
      </c>
      <c r="AA8" s="21" t="s">
        <v>116</v>
      </c>
      <c r="AB8" s="22" t="s">
        <v>111</v>
      </c>
      <c r="AC8" s="22" t="s">
        <v>111</v>
      </c>
      <c r="AD8" s="22" t="s">
        <v>108</v>
      </c>
      <c r="AE8" s="22" t="s">
        <v>108</v>
      </c>
      <c r="AF8" s="22" t="s">
        <v>107</v>
      </c>
      <c r="AG8" s="22" t="s">
        <v>112</v>
      </c>
      <c r="AH8" s="23" t="s">
        <v>112</v>
      </c>
      <c r="AI8" s="21" t="s">
        <v>118</v>
      </c>
      <c r="AJ8" s="22" t="s">
        <v>118</v>
      </c>
      <c r="AK8" s="22" t="s">
        <v>117</v>
      </c>
      <c r="AL8" s="22" t="s">
        <v>113</v>
      </c>
      <c r="AM8" s="22" t="s">
        <v>113</v>
      </c>
      <c r="AN8" s="22"/>
      <c r="AO8" s="22"/>
      <c r="AP8" s="23"/>
      <c r="AQ8" s="21" t="s">
        <v>107</v>
      </c>
      <c r="AR8" s="22" t="s">
        <v>107</v>
      </c>
      <c r="AS8" s="22" t="s">
        <v>113</v>
      </c>
      <c r="AT8" s="22" t="s">
        <v>114</v>
      </c>
      <c r="AU8" s="22" t="s">
        <v>118</v>
      </c>
      <c r="AV8" s="22" t="s">
        <v>118</v>
      </c>
      <c r="AW8" s="22" t="s">
        <v>112</v>
      </c>
      <c r="AX8" s="12"/>
    </row>
    <row r="9" spans="1:53" x14ac:dyDescent="0.25">
      <c r="A9" s="15">
        <v>5</v>
      </c>
      <c r="B9" s="11" t="s">
        <v>41</v>
      </c>
      <c r="C9" s="21"/>
      <c r="D9" s="22" t="s">
        <v>117</v>
      </c>
      <c r="E9" s="22" t="s">
        <v>117</v>
      </c>
      <c r="F9" s="22" t="s">
        <v>110</v>
      </c>
      <c r="G9" s="22" t="s">
        <v>110</v>
      </c>
      <c r="H9" s="22" t="s">
        <v>107</v>
      </c>
      <c r="I9" s="22" t="s">
        <v>119</v>
      </c>
      <c r="J9" s="23" t="s">
        <v>119</v>
      </c>
      <c r="K9" s="21" t="s">
        <v>108</v>
      </c>
      <c r="L9" s="22" t="s">
        <v>108</v>
      </c>
      <c r="M9" s="22" t="s">
        <v>119</v>
      </c>
      <c r="N9" s="22" t="s">
        <v>119</v>
      </c>
      <c r="O9" s="22" t="s">
        <v>107</v>
      </c>
      <c r="P9" s="22" t="s">
        <v>107</v>
      </c>
      <c r="Q9" s="22" t="s">
        <v>116</v>
      </c>
      <c r="R9" s="23" t="s">
        <v>113</v>
      </c>
      <c r="S9" s="21" t="s">
        <v>111</v>
      </c>
      <c r="T9" s="22" t="s">
        <v>111</v>
      </c>
      <c r="U9" s="22" t="s">
        <v>117</v>
      </c>
      <c r="V9" s="22" t="s">
        <v>117</v>
      </c>
      <c r="W9" s="22" t="s">
        <v>112</v>
      </c>
      <c r="X9" s="22" t="s">
        <v>119</v>
      </c>
      <c r="Y9" s="22" t="s">
        <v>119</v>
      </c>
      <c r="Z9" s="23" t="s">
        <v>120</v>
      </c>
      <c r="AA9" s="21" t="s">
        <v>107</v>
      </c>
      <c r="AB9" s="22" t="s">
        <v>107</v>
      </c>
      <c r="AC9" s="22" t="s">
        <v>116</v>
      </c>
      <c r="AD9" s="22" t="s">
        <v>116</v>
      </c>
      <c r="AE9" s="22" t="s">
        <v>115</v>
      </c>
      <c r="AF9" s="22" t="s">
        <v>115</v>
      </c>
      <c r="AG9" s="22" t="s">
        <v>120</v>
      </c>
      <c r="AH9" s="23" t="s">
        <v>120</v>
      </c>
      <c r="AI9" s="21" t="s">
        <v>113</v>
      </c>
      <c r="AJ9" s="22" t="s">
        <v>113</v>
      </c>
      <c r="AK9" s="22" t="s">
        <v>115</v>
      </c>
      <c r="AL9" s="22" t="s">
        <v>115</v>
      </c>
      <c r="AM9" s="22" t="s">
        <v>108</v>
      </c>
      <c r="AN9" s="22"/>
      <c r="AO9" s="22"/>
      <c r="AP9" s="23"/>
      <c r="AQ9" s="21" t="s">
        <v>112</v>
      </c>
      <c r="AR9" s="22" t="s">
        <v>112</v>
      </c>
      <c r="AS9" s="22" t="s">
        <v>117</v>
      </c>
      <c r="AT9" s="22" t="s">
        <v>149</v>
      </c>
      <c r="AU9" s="22" t="s">
        <v>149</v>
      </c>
      <c r="AV9" s="22" t="s">
        <v>111</v>
      </c>
      <c r="AW9" s="22" t="s">
        <v>111</v>
      </c>
      <c r="AX9" s="12"/>
    </row>
    <row r="10" spans="1:53" x14ac:dyDescent="0.25">
      <c r="A10" s="15">
        <v>6</v>
      </c>
      <c r="B10" s="11" t="s">
        <v>42</v>
      </c>
      <c r="C10" s="21"/>
      <c r="D10" s="22" t="s">
        <v>108</v>
      </c>
      <c r="E10" s="22" t="s">
        <v>108</v>
      </c>
      <c r="F10" s="22" t="s">
        <v>112</v>
      </c>
      <c r="G10" s="22" t="s">
        <v>122</v>
      </c>
      <c r="H10" s="22" t="s">
        <v>122</v>
      </c>
      <c r="I10" s="22" t="s">
        <v>121</v>
      </c>
      <c r="J10" s="23" t="s">
        <v>121</v>
      </c>
      <c r="K10" s="21" t="s">
        <v>115</v>
      </c>
      <c r="L10" s="22" t="s">
        <v>115</v>
      </c>
      <c r="M10" s="22" t="s">
        <v>120</v>
      </c>
      <c r="N10" s="22" t="s">
        <v>120</v>
      </c>
      <c r="O10" s="22" t="s">
        <v>149</v>
      </c>
      <c r="P10" s="22" t="s">
        <v>149</v>
      </c>
      <c r="Q10" s="22" t="s">
        <v>111</v>
      </c>
      <c r="R10" s="23" t="s">
        <v>111</v>
      </c>
      <c r="S10" s="21" t="s">
        <v>116</v>
      </c>
      <c r="T10" s="22" t="s">
        <v>113</v>
      </c>
      <c r="U10" s="22" t="s">
        <v>113</v>
      </c>
      <c r="V10" s="22" t="s">
        <v>119</v>
      </c>
      <c r="W10" s="22" t="s">
        <v>119</v>
      </c>
      <c r="X10" s="22" t="s">
        <v>121</v>
      </c>
      <c r="Y10" s="22" t="s">
        <v>121</v>
      </c>
      <c r="Z10" s="23" t="s">
        <v>108</v>
      </c>
      <c r="AA10" s="21" t="s">
        <v>112</v>
      </c>
      <c r="AB10" s="22" t="s">
        <v>112</v>
      </c>
      <c r="AC10" s="22" t="s">
        <v>115</v>
      </c>
      <c r="AD10" s="22" t="s">
        <v>115</v>
      </c>
      <c r="AE10" s="22" t="s">
        <v>122</v>
      </c>
      <c r="AF10" s="22" t="s">
        <v>122</v>
      </c>
      <c r="AG10" s="22" t="s">
        <v>110</v>
      </c>
      <c r="AH10" s="23" t="s">
        <v>110</v>
      </c>
      <c r="AI10" s="21" t="s">
        <v>119</v>
      </c>
      <c r="AJ10" s="22" t="s">
        <v>119</v>
      </c>
      <c r="AK10" s="22" t="s">
        <v>111</v>
      </c>
      <c r="AL10" s="22" t="s">
        <v>111</v>
      </c>
      <c r="AM10" s="22" t="s">
        <v>121</v>
      </c>
      <c r="AN10" s="22"/>
      <c r="AO10" s="22"/>
      <c r="AP10" s="23"/>
      <c r="AQ10" s="21" t="s">
        <v>116</v>
      </c>
      <c r="AR10" s="22" t="s">
        <v>116</v>
      </c>
      <c r="AS10" s="22" t="s">
        <v>122</v>
      </c>
      <c r="AT10" s="22" t="s">
        <v>119</v>
      </c>
      <c r="AU10" s="22" t="s">
        <v>119</v>
      </c>
      <c r="AV10" s="22" t="s">
        <v>120</v>
      </c>
      <c r="AW10" s="22" t="s">
        <v>113</v>
      </c>
      <c r="AX10" s="12"/>
    </row>
    <row r="11" spans="1:53" x14ac:dyDescent="0.25">
      <c r="A11" s="15">
        <v>7</v>
      </c>
      <c r="B11" s="11" t="s">
        <v>43</v>
      </c>
      <c r="C11" s="21"/>
      <c r="D11" s="22" t="s">
        <v>120</v>
      </c>
      <c r="E11" s="22" t="s">
        <v>120</v>
      </c>
      <c r="F11" s="22" t="s">
        <v>119</v>
      </c>
      <c r="G11" s="22" t="s">
        <v>119</v>
      </c>
      <c r="H11" s="22" t="s">
        <v>110</v>
      </c>
      <c r="I11" s="22" t="s">
        <v>110</v>
      </c>
      <c r="J11" s="23" t="s">
        <v>122</v>
      </c>
      <c r="K11" s="21" t="s">
        <v>112</v>
      </c>
      <c r="L11" s="22" t="s">
        <v>112</v>
      </c>
      <c r="M11" s="22" t="s">
        <v>113</v>
      </c>
      <c r="N11" s="22" t="s">
        <v>113</v>
      </c>
      <c r="O11" s="22" t="s">
        <v>122</v>
      </c>
      <c r="P11" s="22" t="s">
        <v>122</v>
      </c>
      <c r="Q11" s="22" t="s">
        <v>121</v>
      </c>
      <c r="R11" s="23" t="s">
        <v>121</v>
      </c>
      <c r="S11" s="21" t="s">
        <v>113</v>
      </c>
      <c r="T11" s="22" t="s">
        <v>119</v>
      </c>
      <c r="U11" s="22" t="s">
        <v>119</v>
      </c>
      <c r="V11" s="22" t="s">
        <v>112</v>
      </c>
      <c r="W11" s="22" t="s">
        <v>111</v>
      </c>
      <c r="X11" s="22" t="s">
        <v>111</v>
      </c>
      <c r="Y11" s="22" t="s">
        <v>123</v>
      </c>
      <c r="Z11" s="23" t="s">
        <v>123</v>
      </c>
      <c r="AA11" s="21" t="s">
        <v>123</v>
      </c>
      <c r="AB11" s="22" t="s">
        <v>123</v>
      </c>
      <c r="AC11" s="22" t="s">
        <v>121</v>
      </c>
      <c r="AD11" s="22" t="s">
        <v>150</v>
      </c>
      <c r="AE11" s="22" t="s">
        <v>150</v>
      </c>
      <c r="AF11" s="22" t="s">
        <v>108</v>
      </c>
      <c r="AG11" s="22" t="s">
        <v>111</v>
      </c>
      <c r="AH11" s="23" t="s">
        <v>111</v>
      </c>
      <c r="AI11" s="21" t="s">
        <v>122</v>
      </c>
      <c r="AJ11" s="22" t="s">
        <v>122</v>
      </c>
      <c r="AK11" s="22" t="s">
        <v>121</v>
      </c>
      <c r="AL11" s="22" t="s">
        <v>121</v>
      </c>
      <c r="AM11" s="22" t="s">
        <v>116</v>
      </c>
      <c r="AN11" s="22"/>
      <c r="AO11" s="22"/>
      <c r="AP11" s="23"/>
      <c r="AQ11" s="21" t="s">
        <v>119</v>
      </c>
      <c r="AR11" s="22" t="s">
        <v>119</v>
      </c>
      <c r="AS11" s="22" t="s">
        <v>116</v>
      </c>
      <c r="AT11" s="22" t="s">
        <v>116</v>
      </c>
      <c r="AU11" s="22" t="s">
        <v>108</v>
      </c>
      <c r="AV11" s="22" t="s">
        <v>108</v>
      </c>
      <c r="AW11" s="22" t="s">
        <v>120</v>
      </c>
      <c r="AX11" s="12"/>
    </row>
    <row r="12" spans="1:53" x14ac:dyDescent="0.25">
      <c r="A12" s="15">
        <v>8</v>
      </c>
      <c r="B12" s="11" t="s">
        <v>44</v>
      </c>
      <c r="C12" s="21"/>
      <c r="D12" s="22" t="s">
        <v>121</v>
      </c>
      <c r="E12" s="22" t="s">
        <v>121</v>
      </c>
      <c r="F12" s="22" t="s">
        <v>111</v>
      </c>
      <c r="G12" s="22" t="s">
        <v>111</v>
      </c>
      <c r="H12" s="22" t="s">
        <v>113</v>
      </c>
      <c r="I12" s="22" t="s">
        <v>113</v>
      </c>
      <c r="J12" s="23" t="s">
        <v>120</v>
      </c>
      <c r="K12" s="21" t="s">
        <v>121</v>
      </c>
      <c r="L12" s="22" t="s">
        <v>150</v>
      </c>
      <c r="M12" s="22" t="s">
        <v>150</v>
      </c>
      <c r="N12" s="22" t="s">
        <v>116</v>
      </c>
      <c r="O12" s="22" t="s">
        <v>116</v>
      </c>
      <c r="P12" s="22" t="s">
        <v>108</v>
      </c>
      <c r="Q12" s="22" t="s">
        <v>119</v>
      </c>
      <c r="R12" s="23" t="s">
        <v>119</v>
      </c>
      <c r="S12" s="21" t="s">
        <v>121</v>
      </c>
      <c r="T12" s="22" t="s">
        <v>121</v>
      </c>
      <c r="U12" s="22" t="s">
        <v>123</v>
      </c>
      <c r="V12" s="22" t="s">
        <v>123</v>
      </c>
      <c r="W12" s="22" t="s">
        <v>110</v>
      </c>
      <c r="X12" s="22" t="s">
        <v>110</v>
      </c>
      <c r="Y12" s="22" t="s">
        <v>111</v>
      </c>
      <c r="Z12" s="23" t="s">
        <v>111</v>
      </c>
      <c r="AA12" s="21" t="s">
        <v>113</v>
      </c>
      <c r="AB12" s="22" t="s">
        <v>108</v>
      </c>
      <c r="AC12" s="22" t="s">
        <v>108</v>
      </c>
      <c r="AD12" s="22" t="s">
        <v>119</v>
      </c>
      <c r="AE12" s="22" t="s">
        <v>119</v>
      </c>
      <c r="AF12" s="22" t="s">
        <v>112</v>
      </c>
      <c r="AG12" s="22" t="s">
        <v>122</v>
      </c>
      <c r="AH12" s="23" t="s">
        <v>122</v>
      </c>
      <c r="AI12" s="21" t="s">
        <v>120</v>
      </c>
      <c r="AJ12" s="22" t="s">
        <v>120</v>
      </c>
      <c r="AK12" s="22" t="s">
        <v>119</v>
      </c>
      <c r="AL12" s="22" t="s">
        <v>119</v>
      </c>
      <c r="AM12" s="22" t="s">
        <v>122</v>
      </c>
      <c r="AN12" s="22"/>
      <c r="AO12" s="22"/>
      <c r="AP12" s="23"/>
      <c r="AQ12" s="21" t="s">
        <v>123</v>
      </c>
      <c r="AR12" s="22" t="s">
        <v>123</v>
      </c>
      <c r="AS12" s="22" t="s">
        <v>112</v>
      </c>
      <c r="AT12" s="22" t="s">
        <v>112</v>
      </c>
      <c r="AU12" s="22" t="s">
        <v>122</v>
      </c>
      <c r="AV12" s="22" t="s">
        <v>122</v>
      </c>
      <c r="AW12" s="22" t="s">
        <v>116</v>
      </c>
      <c r="AX12" s="12"/>
    </row>
    <row r="13" spans="1:53" x14ac:dyDescent="0.25">
      <c r="A13" s="15">
        <v>9</v>
      </c>
      <c r="B13" s="11" t="s">
        <v>45</v>
      </c>
      <c r="C13" s="21"/>
      <c r="D13" s="22" t="s">
        <v>130</v>
      </c>
      <c r="E13" s="22" t="s">
        <v>126</v>
      </c>
      <c r="F13" s="22" t="s">
        <v>126</v>
      </c>
      <c r="G13" s="22" t="s">
        <v>121</v>
      </c>
      <c r="H13" s="22" t="s">
        <v>121</v>
      </c>
      <c r="I13" s="22" t="s">
        <v>125</v>
      </c>
      <c r="J13" s="23" t="s">
        <v>125</v>
      </c>
      <c r="K13" s="21" t="s">
        <v>130</v>
      </c>
      <c r="L13" s="22" t="s">
        <v>130</v>
      </c>
      <c r="M13" s="22" t="s">
        <v>128</v>
      </c>
      <c r="N13" s="22" t="s">
        <v>128</v>
      </c>
      <c r="O13" s="22" t="s">
        <v>124</v>
      </c>
      <c r="P13" s="22" t="s">
        <v>124</v>
      </c>
      <c r="Q13" s="22" t="s">
        <v>123</v>
      </c>
      <c r="R13" s="23" t="s">
        <v>123</v>
      </c>
      <c r="S13" s="21" t="s">
        <v>127</v>
      </c>
      <c r="T13" s="22" t="s">
        <v>108</v>
      </c>
      <c r="U13" s="22" t="s">
        <v>151</v>
      </c>
      <c r="V13" s="22" t="s">
        <v>151</v>
      </c>
      <c r="W13" s="22" t="s">
        <v>128</v>
      </c>
      <c r="X13" s="22" t="s">
        <v>128</v>
      </c>
      <c r="Y13" s="22" t="s">
        <v>124</v>
      </c>
      <c r="Z13" s="23" t="s">
        <v>124</v>
      </c>
      <c r="AA13" s="21" t="s">
        <v>121</v>
      </c>
      <c r="AB13" s="22" t="s">
        <v>121</v>
      </c>
      <c r="AC13" s="22" t="s">
        <v>123</v>
      </c>
      <c r="AD13" s="22" t="s">
        <v>123</v>
      </c>
      <c r="AE13" s="22" t="s">
        <v>124</v>
      </c>
      <c r="AF13" s="22" t="s">
        <v>114</v>
      </c>
      <c r="AG13" s="22" t="s">
        <v>114</v>
      </c>
      <c r="AH13" s="23" t="s">
        <v>125</v>
      </c>
      <c r="AI13" s="21" t="s">
        <v>114</v>
      </c>
      <c r="AJ13" s="22" t="s">
        <v>108</v>
      </c>
      <c r="AK13" s="22" t="s">
        <v>108</v>
      </c>
      <c r="AL13" s="22" t="s">
        <v>126</v>
      </c>
      <c r="AM13" s="22" t="s">
        <v>126</v>
      </c>
      <c r="AN13" s="22"/>
      <c r="AO13" s="22"/>
      <c r="AP13" s="23"/>
      <c r="AQ13" s="21" t="s">
        <v>128</v>
      </c>
      <c r="AR13" s="22" t="s">
        <v>128</v>
      </c>
      <c r="AS13" s="22" t="s">
        <v>121</v>
      </c>
      <c r="AT13" s="22" t="s">
        <v>127</v>
      </c>
      <c r="AU13" s="22" t="s">
        <v>127</v>
      </c>
      <c r="AV13" s="22" t="s">
        <v>110</v>
      </c>
      <c r="AW13" s="22" t="s">
        <v>110</v>
      </c>
      <c r="AX13" s="12"/>
    </row>
    <row r="14" spans="1:53" x14ac:dyDescent="0.25">
      <c r="A14" s="15">
        <v>10</v>
      </c>
      <c r="B14" s="11" t="s">
        <v>46</v>
      </c>
      <c r="C14" s="21"/>
      <c r="D14" s="22" t="s">
        <v>124</v>
      </c>
      <c r="E14" s="22" t="s">
        <v>124</v>
      </c>
      <c r="F14" s="22" t="s">
        <v>127</v>
      </c>
      <c r="G14" s="22" t="s">
        <v>126</v>
      </c>
      <c r="H14" s="22" t="s">
        <v>126</v>
      </c>
      <c r="I14" s="22" t="s">
        <v>123</v>
      </c>
      <c r="J14" s="23" t="s">
        <v>123</v>
      </c>
      <c r="K14" s="21" t="s">
        <v>128</v>
      </c>
      <c r="L14" s="22" t="s">
        <v>128</v>
      </c>
      <c r="M14" s="22" t="s">
        <v>123</v>
      </c>
      <c r="N14" s="22" t="s">
        <v>123</v>
      </c>
      <c r="O14" s="22" t="s">
        <v>121</v>
      </c>
      <c r="P14" s="22" t="s">
        <v>121</v>
      </c>
      <c r="Q14" s="22" t="s">
        <v>126</v>
      </c>
      <c r="R14" s="23" t="s">
        <v>126</v>
      </c>
      <c r="S14" s="21" t="s">
        <v>128</v>
      </c>
      <c r="T14" s="22" t="s">
        <v>128</v>
      </c>
      <c r="U14" s="22" t="s">
        <v>127</v>
      </c>
      <c r="V14" s="22" t="s">
        <v>127</v>
      </c>
      <c r="W14" s="22" t="s">
        <v>121</v>
      </c>
      <c r="X14" s="22" t="s">
        <v>108</v>
      </c>
      <c r="Y14" s="22" t="s">
        <v>108</v>
      </c>
      <c r="Z14" s="23" t="s">
        <v>130</v>
      </c>
      <c r="AA14" s="21" t="s">
        <v>125</v>
      </c>
      <c r="AB14" s="22" t="s">
        <v>110</v>
      </c>
      <c r="AC14" s="22" t="s">
        <v>110</v>
      </c>
      <c r="AD14" s="22" t="s">
        <v>114</v>
      </c>
      <c r="AE14" s="22" t="s">
        <v>114</v>
      </c>
      <c r="AF14" s="22" t="s">
        <v>121</v>
      </c>
      <c r="AG14" s="22" t="s">
        <v>121</v>
      </c>
      <c r="AH14" s="23" t="s">
        <v>124</v>
      </c>
      <c r="AI14" s="21" t="s">
        <v>108</v>
      </c>
      <c r="AJ14" s="22" t="s">
        <v>130</v>
      </c>
      <c r="AK14" s="22" t="s">
        <v>130</v>
      </c>
      <c r="AL14" s="22" t="s">
        <v>128</v>
      </c>
      <c r="AM14" s="22" t="s">
        <v>128</v>
      </c>
      <c r="AN14" s="22"/>
      <c r="AO14" s="22"/>
      <c r="AP14" s="23"/>
      <c r="AQ14" s="21" t="s">
        <v>151</v>
      </c>
      <c r="AR14" s="22" t="s">
        <v>151</v>
      </c>
      <c r="AS14" s="22" t="s">
        <v>114</v>
      </c>
      <c r="AT14" s="22" t="s">
        <v>125</v>
      </c>
      <c r="AU14" s="22" t="s">
        <v>125</v>
      </c>
      <c r="AV14" s="22" t="s">
        <v>124</v>
      </c>
      <c r="AW14" s="22" t="s">
        <v>124</v>
      </c>
      <c r="AX14" s="12"/>
    </row>
    <row r="15" spans="1:53" x14ac:dyDescent="0.25">
      <c r="A15" s="15">
        <v>11</v>
      </c>
      <c r="B15" s="11" t="s">
        <v>47</v>
      </c>
      <c r="C15" s="21"/>
      <c r="D15" s="22" t="s">
        <v>114</v>
      </c>
      <c r="E15" s="22" t="s">
        <v>123</v>
      </c>
      <c r="F15" s="22" t="s">
        <v>123</v>
      </c>
      <c r="G15" s="22" t="s">
        <v>124</v>
      </c>
      <c r="H15" s="22" t="s">
        <v>128</v>
      </c>
      <c r="I15" s="22" t="s">
        <v>128</v>
      </c>
      <c r="J15" s="23" t="s">
        <v>108</v>
      </c>
      <c r="K15" s="21" t="s">
        <v>151</v>
      </c>
      <c r="L15" s="22" t="s">
        <v>151</v>
      </c>
      <c r="M15" s="22" t="s">
        <v>125</v>
      </c>
      <c r="N15" s="22" t="s">
        <v>125</v>
      </c>
      <c r="O15" s="22" t="s">
        <v>130</v>
      </c>
      <c r="P15" s="22" t="s">
        <v>130</v>
      </c>
      <c r="Q15" s="22" t="s">
        <v>108</v>
      </c>
      <c r="R15" s="23" t="s">
        <v>108</v>
      </c>
      <c r="S15" s="21" t="s">
        <v>129</v>
      </c>
      <c r="T15" s="22" t="s">
        <v>129</v>
      </c>
      <c r="U15" s="22" t="s">
        <v>128</v>
      </c>
      <c r="V15" s="22" t="s">
        <v>128</v>
      </c>
      <c r="W15" s="22" t="s">
        <v>124</v>
      </c>
      <c r="X15" s="22" t="s">
        <v>124</v>
      </c>
      <c r="Y15" s="22" t="s">
        <v>126</v>
      </c>
      <c r="Z15" s="23" t="s">
        <v>126</v>
      </c>
      <c r="AA15" s="21" t="s">
        <v>129</v>
      </c>
      <c r="AB15" s="22" t="s">
        <v>129</v>
      </c>
      <c r="AC15" s="22" t="s">
        <v>128</v>
      </c>
      <c r="AD15" s="22" t="s">
        <v>128</v>
      </c>
      <c r="AE15" s="22" t="s">
        <v>126</v>
      </c>
      <c r="AF15" s="22" t="s">
        <v>126</v>
      </c>
      <c r="AG15" s="22" t="s">
        <v>127</v>
      </c>
      <c r="AH15" s="23" t="s">
        <v>127</v>
      </c>
      <c r="AI15" s="21" t="s">
        <v>127</v>
      </c>
      <c r="AJ15" s="22" t="s">
        <v>125</v>
      </c>
      <c r="AK15" s="22" t="s">
        <v>110</v>
      </c>
      <c r="AL15" s="22" t="s">
        <v>110</v>
      </c>
      <c r="AM15" s="22" t="s">
        <v>129</v>
      </c>
      <c r="AN15" s="22"/>
      <c r="AO15" s="22"/>
      <c r="AP15" s="23"/>
      <c r="AQ15" s="21" t="s">
        <v>124</v>
      </c>
      <c r="AR15" s="22" t="s">
        <v>124</v>
      </c>
      <c r="AS15" s="22" t="s">
        <v>130</v>
      </c>
      <c r="AT15" s="22" t="s">
        <v>123</v>
      </c>
      <c r="AU15" s="22" t="s">
        <v>123</v>
      </c>
      <c r="AV15" s="22" t="s">
        <v>114</v>
      </c>
      <c r="AW15" s="22" t="s">
        <v>114</v>
      </c>
      <c r="AX15" s="12"/>
    </row>
    <row r="16" spans="1:53" x14ac:dyDescent="0.25">
      <c r="A16" s="15">
        <v>12</v>
      </c>
      <c r="B16" s="11" t="s">
        <v>48</v>
      </c>
      <c r="C16" s="21"/>
      <c r="D16" s="22" t="s">
        <v>127</v>
      </c>
      <c r="E16" s="22" t="s">
        <v>125</v>
      </c>
      <c r="F16" s="22" t="s">
        <v>124</v>
      </c>
      <c r="G16" s="22" t="s">
        <v>123</v>
      </c>
      <c r="H16" s="22" t="s">
        <v>123</v>
      </c>
      <c r="I16" s="22" t="s">
        <v>126</v>
      </c>
      <c r="J16" s="23" t="s">
        <v>126</v>
      </c>
      <c r="K16" s="21" t="s">
        <v>129</v>
      </c>
      <c r="L16" s="22" t="s">
        <v>129</v>
      </c>
      <c r="M16" s="22" t="s">
        <v>152</v>
      </c>
      <c r="N16" s="22" t="s">
        <v>152</v>
      </c>
      <c r="O16" s="22" t="s">
        <v>128</v>
      </c>
      <c r="P16" s="22" t="s">
        <v>128</v>
      </c>
      <c r="Q16" s="22" t="s">
        <v>130</v>
      </c>
      <c r="R16" s="23" t="s">
        <v>130</v>
      </c>
      <c r="S16" s="21" t="s">
        <v>114</v>
      </c>
      <c r="T16" s="22" t="s">
        <v>124</v>
      </c>
      <c r="U16" s="22" t="s">
        <v>124</v>
      </c>
      <c r="V16" s="22" t="s">
        <v>108</v>
      </c>
      <c r="W16" s="22" t="s">
        <v>123</v>
      </c>
      <c r="X16" s="22" t="s">
        <v>123</v>
      </c>
      <c r="Y16" s="22" t="s">
        <v>125</v>
      </c>
      <c r="Z16" s="23" t="s">
        <v>125</v>
      </c>
      <c r="AA16" s="21" t="s">
        <v>127</v>
      </c>
      <c r="AB16" s="22" t="s">
        <v>127</v>
      </c>
      <c r="AC16" s="22" t="s">
        <v>124</v>
      </c>
      <c r="AD16" s="22" t="s">
        <v>124</v>
      </c>
      <c r="AE16" s="22" t="s">
        <v>129</v>
      </c>
      <c r="AF16" s="22" t="s">
        <v>129</v>
      </c>
      <c r="AG16" s="22" t="s">
        <v>126</v>
      </c>
      <c r="AH16" s="23" t="s">
        <v>126</v>
      </c>
      <c r="AI16" s="21" t="s">
        <v>128</v>
      </c>
      <c r="AJ16" s="22" t="s">
        <v>128</v>
      </c>
      <c r="AK16" s="22" t="s">
        <v>129</v>
      </c>
      <c r="AL16" s="22" t="s">
        <v>114</v>
      </c>
      <c r="AM16" s="22" t="s">
        <v>114</v>
      </c>
      <c r="AN16" s="22"/>
      <c r="AO16" s="22"/>
      <c r="AP16" s="23"/>
      <c r="AQ16" s="21" t="s">
        <v>110</v>
      </c>
      <c r="AR16" s="22" t="s">
        <v>110</v>
      </c>
      <c r="AS16" s="22" t="s">
        <v>108</v>
      </c>
      <c r="AT16" s="22" t="s">
        <v>108</v>
      </c>
      <c r="AU16" s="22" t="s">
        <v>130</v>
      </c>
      <c r="AV16" s="22" t="s">
        <v>128</v>
      </c>
      <c r="AW16" s="22" t="s">
        <v>128</v>
      </c>
      <c r="AX16" s="12"/>
    </row>
    <row r="17" spans="1:50" x14ac:dyDescent="0.25">
      <c r="A17" s="15">
        <v>13</v>
      </c>
      <c r="B17" s="11" t="s">
        <v>49</v>
      </c>
      <c r="C17" s="21"/>
      <c r="D17" s="22" t="s">
        <v>131</v>
      </c>
      <c r="E17" s="22" t="s">
        <v>131</v>
      </c>
      <c r="F17" s="22" t="s">
        <v>153</v>
      </c>
      <c r="G17" s="22" t="s">
        <v>133</v>
      </c>
      <c r="H17" s="22" t="s">
        <v>133</v>
      </c>
      <c r="I17" s="22" t="s">
        <v>135</v>
      </c>
      <c r="J17" s="23" t="s">
        <v>135</v>
      </c>
      <c r="K17" s="21" t="s">
        <v>133</v>
      </c>
      <c r="L17" s="22" t="s">
        <v>133</v>
      </c>
      <c r="M17" s="22" t="s">
        <v>129</v>
      </c>
      <c r="N17" s="22" t="s">
        <v>129</v>
      </c>
      <c r="O17" s="22" t="s">
        <v>139</v>
      </c>
      <c r="P17" s="22" t="s">
        <v>139</v>
      </c>
      <c r="Q17" s="22" t="s">
        <v>153</v>
      </c>
      <c r="R17" s="23" t="s">
        <v>153</v>
      </c>
      <c r="S17" s="21" t="s">
        <v>124</v>
      </c>
      <c r="T17" s="22" t="s">
        <v>133</v>
      </c>
      <c r="U17" s="22" t="s">
        <v>133</v>
      </c>
      <c r="V17" s="22" t="s">
        <v>134</v>
      </c>
      <c r="W17" s="22" t="s">
        <v>134</v>
      </c>
      <c r="X17" s="22" t="s">
        <v>127</v>
      </c>
      <c r="Y17" s="22" t="s">
        <v>132</v>
      </c>
      <c r="Z17" s="23" t="s">
        <v>132</v>
      </c>
      <c r="AA17" s="21" t="s">
        <v>134</v>
      </c>
      <c r="AB17" s="22" t="s">
        <v>134</v>
      </c>
      <c r="AC17" s="22" t="s">
        <v>129</v>
      </c>
      <c r="AD17" s="22" t="s">
        <v>152</v>
      </c>
      <c r="AE17" s="22" t="s">
        <v>152</v>
      </c>
      <c r="AF17" s="22" t="s">
        <v>124</v>
      </c>
      <c r="AG17" s="22" t="s">
        <v>124</v>
      </c>
      <c r="AH17" s="23" t="s">
        <v>139</v>
      </c>
      <c r="AI17" s="21" t="s">
        <v>124</v>
      </c>
      <c r="AJ17" s="22" t="s">
        <v>124</v>
      </c>
      <c r="AK17" s="22" t="s">
        <v>131</v>
      </c>
      <c r="AL17" s="22" t="s">
        <v>135</v>
      </c>
      <c r="AM17" s="22" t="s">
        <v>135</v>
      </c>
      <c r="AN17" s="22"/>
      <c r="AO17" s="22"/>
      <c r="AP17" s="23"/>
      <c r="AQ17" s="21" t="s">
        <v>132</v>
      </c>
      <c r="AR17" s="22" t="s">
        <v>136</v>
      </c>
      <c r="AS17" s="22" t="s">
        <v>136</v>
      </c>
      <c r="AT17" s="22" t="s">
        <v>129</v>
      </c>
      <c r="AU17" s="22" t="s">
        <v>129</v>
      </c>
      <c r="AV17" s="22" t="s">
        <v>127</v>
      </c>
      <c r="AW17" s="22" t="s">
        <v>127</v>
      </c>
      <c r="AX17" s="12"/>
    </row>
    <row r="18" spans="1:50" x14ac:dyDescent="0.25">
      <c r="A18" s="15">
        <v>14</v>
      </c>
      <c r="B18" s="11" t="s">
        <v>50</v>
      </c>
      <c r="C18" s="21"/>
      <c r="D18" s="22" t="s">
        <v>138</v>
      </c>
      <c r="E18" s="22" t="s">
        <v>138</v>
      </c>
      <c r="F18" s="22" t="s">
        <v>131</v>
      </c>
      <c r="G18" s="22" t="s">
        <v>129</v>
      </c>
      <c r="H18" s="22" t="s">
        <v>129</v>
      </c>
      <c r="I18" s="22" t="s">
        <v>137</v>
      </c>
      <c r="J18" s="23" t="s">
        <v>137</v>
      </c>
      <c r="K18" s="21" t="s">
        <v>153</v>
      </c>
      <c r="L18" s="22" t="s">
        <v>135</v>
      </c>
      <c r="M18" s="22" t="s">
        <v>135</v>
      </c>
      <c r="N18" s="22" t="s">
        <v>138</v>
      </c>
      <c r="O18" s="22" t="s">
        <v>138</v>
      </c>
      <c r="P18" s="22" t="s">
        <v>129</v>
      </c>
      <c r="Q18" s="22" t="s">
        <v>152</v>
      </c>
      <c r="R18" s="23" t="s">
        <v>152</v>
      </c>
      <c r="S18" s="21" t="s">
        <v>135</v>
      </c>
      <c r="T18" s="22" t="s">
        <v>135</v>
      </c>
      <c r="U18" s="22" t="s">
        <v>137</v>
      </c>
      <c r="V18" s="22" t="s">
        <v>137</v>
      </c>
      <c r="W18" s="22" t="s">
        <v>132</v>
      </c>
      <c r="X18" s="22" t="s">
        <v>129</v>
      </c>
      <c r="Y18" s="22" t="s">
        <v>129</v>
      </c>
      <c r="Z18" s="23" t="s">
        <v>127</v>
      </c>
      <c r="AA18" s="21" t="s">
        <v>136</v>
      </c>
      <c r="AB18" s="22" t="s">
        <v>136</v>
      </c>
      <c r="AC18" s="22" t="s">
        <v>131</v>
      </c>
      <c r="AD18" s="22" t="s">
        <v>131</v>
      </c>
      <c r="AE18" s="22" t="s">
        <v>127</v>
      </c>
      <c r="AF18" s="22" t="s">
        <v>127</v>
      </c>
      <c r="AG18" s="22" t="s">
        <v>134</v>
      </c>
      <c r="AH18" s="23" t="s">
        <v>134</v>
      </c>
      <c r="AI18" s="21" t="s">
        <v>132</v>
      </c>
      <c r="AJ18" s="22" t="s">
        <v>132</v>
      </c>
      <c r="AK18" s="22" t="s">
        <v>139</v>
      </c>
      <c r="AL18" s="22" t="s">
        <v>138</v>
      </c>
      <c r="AM18" s="22" t="s">
        <v>138</v>
      </c>
      <c r="AN18" s="22"/>
      <c r="AO18" s="22"/>
      <c r="AP18" s="23"/>
      <c r="AQ18" s="21" t="s">
        <v>153</v>
      </c>
      <c r="AR18" s="22" t="s">
        <v>153</v>
      </c>
      <c r="AS18" s="22" t="s">
        <v>134</v>
      </c>
      <c r="AT18" s="22" t="s">
        <v>134</v>
      </c>
      <c r="AU18" s="22" t="s">
        <v>139</v>
      </c>
      <c r="AV18" s="22" t="s">
        <v>139</v>
      </c>
      <c r="AW18" s="22" t="s">
        <v>137</v>
      </c>
      <c r="AX18" s="12"/>
    </row>
    <row r="19" spans="1:50" x14ac:dyDescent="0.25">
      <c r="A19" s="15">
        <v>15</v>
      </c>
      <c r="B19" s="11" t="s">
        <v>51</v>
      </c>
      <c r="C19" s="21"/>
      <c r="D19" s="22" t="s">
        <v>153</v>
      </c>
      <c r="E19" s="22" t="s">
        <v>137</v>
      </c>
      <c r="F19" s="22" t="s">
        <v>137</v>
      </c>
      <c r="G19" s="22" t="s">
        <v>127</v>
      </c>
      <c r="H19" s="22" t="s">
        <v>127</v>
      </c>
      <c r="I19" s="22" t="s">
        <v>118</v>
      </c>
      <c r="J19" s="23" t="s">
        <v>118</v>
      </c>
      <c r="K19" s="21" t="s">
        <v>139</v>
      </c>
      <c r="L19" s="22" t="s">
        <v>139</v>
      </c>
      <c r="M19" s="22" t="s">
        <v>132</v>
      </c>
      <c r="N19" s="22" t="s">
        <v>137</v>
      </c>
      <c r="O19" s="22" t="s">
        <v>137</v>
      </c>
      <c r="P19" s="22" t="s">
        <v>146</v>
      </c>
      <c r="Q19" s="22" t="s">
        <v>146</v>
      </c>
      <c r="R19" s="23" t="s">
        <v>131</v>
      </c>
      <c r="S19" s="21" t="s">
        <v>146</v>
      </c>
      <c r="T19" s="22" t="s">
        <v>132</v>
      </c>
      <c r="U19" s="22" t="s">
        <v>132</v>
      </c>
      <c r="V19" s="22" t="s">
        <v>139</v>
      </c>
      <c r="W19" s="22" t="s">
        <v>118</v>
      </c>
      <c r="X19" s="22" t="s">
        <v>118</v>
      </c>
      <c r="Y19" s="22" t="s">
        <v>135</v>
      </c>
      <c r="Z19" s="23" t="s">
        <v>135</v>
      </c>
      <c r="AA19" s="21" t="s">
        <v>135</v>
      </c>
      <c r="AB19" s="22" t="s">
        <v>135</v>
      </c>
      <c r="AC19" s="22" t="s">
        <v>134</v>
      </c>
      <c r="AD19" s="22" t="s">
        <v>134</v>
      </c>
      <c r="AE19" s="22" t="s">
        <v>153</v>
      </c>
      <c r="AF19" s="22" t="s">
        <v>153</v>
      </c>
      <c r="AG19" s="22" t="s">
        <v>146</v>
      </c>
      <c r="AH19" s="23" t="s">
        <v>146</v>
      </c>
      <c r="AI19" s="21" t="s">
        <v>131</v>
      </c>
      <c r="AJ19" s="22" t="s">
        <v>131</v>
      </c>
      <c r="AK19" s="22" t="s">
        <v>134</v>
      </c>
      <c r="AL19" s="22" t="s">
        <v>134</v>
      </c>
      <c r="AM19" s="22" t="s">
        <v>127</v>
      </c>
      <c r="AN19" s="22"/>
      <c r="AO19" s="22"/>
      <c r="AP19" s="23"/>
      <c r="AQ19" s="21" t="s">
        <v>137</v>
      </c>
      <c r="AR19" s="22" t="s">
        <v>118</v>
      </c>
      <c r="AS19" s="22" t="s">
        <v>118</v>
      </c>
      <c r="AT19" s="22" t="s">
        <v>136</v>
      </c>
      <c r="AU19" s="22" t="s">
        <v>136</v>
      </c>
      <c r="AV19" s="22" t="s">
        <v>150</v>
      </c>
      <c r="AW19" s="22" t="s">
        <v>150</v>
      </c>
      <c r="AX19" s="12"/>
    </row>
    <row r="20" spans="1:50" x14ac:dyDescent="0.25">
      <c r="A20" s="15">
        <v>16</v>
      </c>
      <c r="B20" s="11" t="s">
        <v>52</v>
      </c>
      <c r="C20" s="21"/>
      <c r="D20" s="22" t="s">
        <v>134</v>
      </c>
      <c r="E20" s="22" t="s">
        <v>134</v>
      </c>
      <c r="F20" s="22" t="s">
        <v>135</v>
      </c>
      <c r="G20" s="22" t="s">
        <v>135</v>
      </c>
      <c r="H20" s="22" t="s">
        <v>153</v>
      </c>
      <c r="I20" s="22" t="s">
        <v>132</v>
      </c>
      <c r="J20" s="23" t="s">
        <v>132</v>
      </c>
      <c r="K20" s="21" t="s">
        <v>127</v>
      </c>
      <c r="L20" s="22" t="s">
        <v>127</v>
      </c>
      <c r="M20" s="22" t="s">
        <v>118</v>
      </c>
      <c r="N20" s="22" t="s">
        <v>118</v>
      </c>
      <c r="O20" s="22" t="s">
        <v>134</v>
      </c>
      <c r="P20" s="22" t="s">
        <v>134</v>
      </c>
      <c r="Q20" s="22" t="s">
        <v>137</v>
      </c>
      <c r="R20" s="23" t="s">
        <v>137</v>
      </c>
      <c r="S20" s="21" t="s">
        <v>118</v>
      </c>
      <c r="T20" s="22" t="s">
        <v>118</v>
      </c>
      <c r="U20" s="22" t="s">
        <v>135</v>
      </c>
      <c r="V20" s="22" t="s">
        <v>135</v>
      </c>
      <c r="W20" s="22" t="s">
        <v>127</v>
      </c>
      <c r="X20" s="22" t="s">
        <v>131</v>
      </c>
      <c r="Y20" s="22" t="s">
        <v>139</v>
      </c>
      <c r="Z20" s="23" t="s">
        <v>139</v>
      </c>
      <c r="AA20" s="21" t="s">
        <v>137</v>
      </c>
      <c r="AB20" s="22" t="s">
        <v>153</v>
      </c>
      <c r="AC20" s="22" t="s">
        <v>153</v>
      </c>
      <c r="AD20" s="22" t="s">
        <v>139</v>
      </c>
      <c r="AE20" s="22" t="s">
        <v>140</v>
      </c>
      <c r="AF20" s="22" t="s">
        <v>140</v>
      </c>
      <c r="AG20" s="22" t="s">
        <v>118</v>
      </c>
      <c r="AH20" s="23" t="s">
        <v>118</v>
      </c>
      <c r="AI20" s="21" t="s">
        <v>154</v>
      </c>
      <c r="AJ20" s="22" t="s">
        <v>154</v>
      </c>
      <c r="AK20" s="22" t="s">
        <v>136</v>
      </c>
      <c r="AL20" s="22" t="s">
        <v>136</v>
      </c>
      <c r="AM20" s="22" t="s">
        <v>140</v>
      </c>
      <c r="AN20" s="22"/>
      <c r="AO20" s="22"/>
      <c r="AP20" s="23"/>
      <c r="AQ20" s="21" t="s">
        <v>140</v>
      </c>
      <c r="AR20" s="22" t="s">
        <v>140</v>
      </c>
      <c r="AS20" s="22" t="s">
        <v>137</v>
      </c>
      <c r="AT20" s="22" t="s">
        <v>137</v>
      </c>
      <c r="AU20" s="22" t="s">
        <v>132</v>
      </c>
      <c r="AV20" s="22" t="s">
        <v>131</v>
      </c>
      <c r="AW20" s="22" t="s">
        <v>131</v>
      </c>
      <c r="AX20" s="12"/>
    </row>
    <row r="21" spans="1:50" x14ac:dyDescent="0.25">
      <c r="A21" s="15">
        <v>17</v>
      </c>
      <c r="B21" s="11" t="s">
        <v>53</v>
      </c>
      <c r="C21" s="21"/>
      <c r="D21" s="22" t="s">
        <v>143</v>
      </c>
      <c r="E21" s="22" t="s">
        <v>132</v>
      </c>
      <c r="F21" s="22" t="s">
        <v>132</v>
      </c>
      <c r="G21" s="22" t="s">
        <v>142</v>
      </c>
      <c r="H21" s="22" t="s">
        <v>142</v>
      </c>
      <c r="I21" s="22" t="s">
        <v>141</v>
      </c>
      <c r="J21" s="23" t="s">
        <v>141</v>
      </c>
      <c r="K21" s="21" t="s">
        <v>136</v>
      </c>
      <c r="L21" s="22" t="s">
        <v>136</v>
      </c>
      <c r="M21" s="22" t="s">
        <v>140</v>
      </c>
      <c r="N21" s="22" t="s">
        <v>140</v>
      </c>
      <c r="O21" s="22" t="s">
        <v>155</v>
      </c>
      <c r="P21" s="22" t="s">
        <v>155</v>
      </c>
      <c r="Q21" s="22" t="s">
        <v>134</v>
      </c>
      <c r="R21" s="23" t="s">
        <v>134</v>
      </c>
      <c r="S21" s="21" t="s">
        <v>131</v>
      </c>
      <c r="T21" s="22" t="s">
        <v>131</v>
      </c>
      <c r="U21" s="22" t="s">
        <v>130</v>
      </c>
      <c r="V21" s="22" t="s">
        <v>141</v>
      </c>
      <c r="W21" s="22" t="s">
        <v>141</v>
      </c>
      <c r="X21" s="22" t="s">
        <v>109</v>
      </c>
      <c r="Y21" s="22" t="s">
        <v>109</v>
      </c>
      <c r="Z21" s="23" t="s">
        <v>140</v>
      </c>
      <c r="AA21" s="21" t="s">
        <v>109</v>
      </c>
      <c r="AB21" s="22" t="s">
        <v>109</v>
      </c>
      <c r="AC21" s="22" t="s">
        <v>132</v>
      </c>
      <c r="AD21" s="22" t="s">
        <v>130</v>
      </c>
      <c r="AE21" s="22" t="s">
        <v>130</v>
      </c>
      <c r="AF21" s="22" t="s">
        <v>131</v>
      </c>
      <c r="AG21" s="22" t="s">
        <v>135</v>
      </c>
      <c r="AH21" s="23" t="s">
        <v>135</v>
      </c>
      <c r="AI21" s="21" t="s">
        <v>134</v>
      </c>
      <c r="AJ21" s="22" t="s">
        <v>134</v>
      </c>
      <c r="AK21" s="22" t="s">
        <v>140</v>
      </c>
      <c r="AL21" s="22" t="s">
        <v>140</v>
      </c>
      <c r="AM21" s="22" t="s">
        <v>141</v>
      </c>
      <c r="AN21" s="22"/>
      <c r="AO21" s="22"/>
      <c r="AP21" s="23"/>
      <c r="AQ21" s="21" t="s">
        <v>109</v>
      </c>
      <c r="AR21" s="22" t="s">
        <v>109</v>
      </c>
      <c r="AS21" s="22" t="s">
        <v>143</v>
      </c>
      <c r="AT21" s="22" t="s">
        <v>143</v>
      </c>
      <c r="AU21" s="22" t="s">
        <v>135</v>
      </c>
      <c r="AV21" s="22" t="s">
        <v>135</v>
      </c>
      <c r="AW21" s="22" t="s">
        <v>142</v>
      </c>
      <c r="AX21" s="12"/>
    </row>
    <row r="22" spans="1:50" x14ac:dyDescent="0.25">
      <c r="A22" s="15">
        <v>18</v>
      </c>
      <c r="B22" s="11" t="s">
        <v>54</v>
      </c>
      <c r="C22" s="21"/>
      <c r="D22" s="22" t="s">
        <v>155</v>
      </c>
      <c r="E22" s="22" t="s">
        <v>155</v>
      </c>
      <c r="F22" s="22" t="s">
        <v>141</v>
      </c>
      <c r="G22" s="22" t="s">
        <v>109</v>
      </c>
      <c r="H22" s="22" t="s">
        <v>109</v>
      </c>
      <c r="I22" s="22" t="s">
        <v>142</v>
      </c>
      <c r="J22" s="23" t="s">
        <v>142</v>
      </c>
      <c r="K22" s="21" t="s">
        <v>134</v>
      </c>
      <c r="L22" s="22" t="s">
        <v>134</v>
      </c>
      <c r="M22" s="22" t="s">
        <v>130</v>
      </c>
      <c r="N22" s="22" t="s">
        <v>130</v>
      </c>
      <c r="O22" s="22" t="s">
        <v>109</v>
      </c>
      <c r="P22" s="22" t="s">
        <v>109</v>
      </c>
      <c r="Q22" s="22" t="s">
        <v>141</v>
      </c>
      <c r="R22" s="23" t="s">
        <v>141</v>
      </c>
      <c r="S22" s="21" t="s">
        <v>142</v>
      </c>
      <c r="T22" s="22" t="s">
        <v>140</v>
      </c>
      <c r="U22" s="22" t="s">
        <v>140</v>
      </c>
      <c r="V22" s="22" t="s">
        <v>109</v>
      </c>
      <c r="W22" s="22" t="s">
        <v>109</v>
      </c>
      <c r="X22" s="22" t="s">
        <v>134</v>
      </c>
      <c r="Y22" s="22" t="s">
        <v>134</v>
      </c>
      <c r="Z22" s="23" t="s">
        <v>143</v>
      </c>
      <c r="AA22" s="21" t="s">
        <v>140</v>
      </c>
      <c r="AB22" s="22" t="s">
        <v>132</v>
      </c>
      <c r="AC22" s="22" t="s">
        <v>136</v>
      </c>
      <c r="AD22" s="22" t="s">
        <v>136</v>
      </c>
      <c r="AE22" s="22" t="s">
        <v>143</v>
      </c>
      <c r="AF22" s="22" t="s">
        <v>143</v>
      </c>
      <c r="AG22" s="22" t="s">
        <v>131</v>
      </c>
      <c r="AH22" s="23" t="s">
        <v>131</v>
      </c>
      <c r="AI22" s="21" t="s">
        <v>130</v>
      </c>
      <c r="AJ22" s="22" t="s">
        <v>135</v>
      </c>
      <c r="AK22" s="22" t="s">
        <v>135</v>
      </c>
      <c r="AL22" s="22" t="s">
        <v>132</v>
      </c>
      <c r="AM22" s="22" t="s">
        <v>132</v>
      </c>
      <c r="AN22" s="22"/>
      <c r="AO22" s="22"/>
      <c r="AP22" s="23"/>
      <c r="AQ22" s="21" t="s">
        <v>131</v>
      </c>
      <c r="AR22" s="22" t="s">
        <v>135</v>
      </c>
      <c r="AS22" s="22" t="s">
        <v>135</v>
      </c>
      <c r="AT22" s="22" t="s">
        <v>141</v>
      </c>
      <c r="AU22" s="22" t="s">
        <v>141</v>
      </c>
      <c r="AV22" s="22" t="s">
        <v>140</v>
      </c>
      <c r="AW22" s="22" t="s">
        <v>140</v>
      </c>
      <c r="AX22" s="12"/>
    </row>
    <row r="23" spans="1:50" x14ac:dyDescent="0.25">
      <c r="A23" s="15">
        <v>19</v>
      </c>
      <c r="B23" s="11" t="s">
        <v>55</v>
      </c>
      <c r="C23" s="21"/>
      <c r="D23" s="22" t="s">
        <v>141</v>
      </c>
      <c r="E23" s="22" t="s">
        <v>140</v>
      </c>
      <c r="F23" s="22" t="s">
        <v>140</v>
      </c>
      <c r="G23" s="22" t="s">
        <v>134</v>
      </c>
      <c r="H23" s="22" t="s">
        <v>134</v>
      </c>
      <c r="I23" s="22" t="s">
        <v>136</v>
      </c>
      <c r="J23" s="23" t="s">
        <v>136</v>
      </c>
      <c r="K23" s="21" t="s">
        <v>141</v>
      </c>
      <c r="L23" s="22" t="s">
        <v>141</v>
      </c>
      <c r="M23" s="22" t="s">
        <v>131</v>
      </c>
      <c r="N23" s="22" t="s">
        <v>131</v>
      </c>
      <c r="O23" s="22" t="s">
        <v>132</v>
      </c>
      <c r="P23" s="22" t="s">
        <v>132</v>
      </c>
      <c r="Q23" s="22" t="s">
        <v>138</v>
      </c>
      <c r="R23" s="23" t="s">
        <v>138</v>
      </c>
      <c r="S23" s="21" t="s">
        <v>140</v>
      </c>
      <c r="T23" s="22" t="s">
        <v>134</v>
      </c>
      <c r="U23" s="22" t="s">
        <v>134</v>
      </c>
      <c r="V23" s="22" t="s">
        <v>143</v>
      </c>
      <c r="W23" s="22" t="s">
        <v>143</v>
      </c>
      <c r="X23" s="22" t="s">
        <v>142</v>
      </c>
      <c r="Y23" s="22" t="s">
        <v>141</v>
      </c>
      <c r="Z23" s="23" t="s">
        <v>141</v>
      </c>
      <c r="AA23" s="21" t="s">
        <v>143</v>
      </c>
      <c r="AB23" s="22" t="s">
        <v>144</v>
      </c>
      <c r="AC23" s="22" t="s">
        <v>144</v>
      </c>
      <c r="AD23" s="22" t="s">
        <v>142</v>
      </c>
      <c r="AE23" s="22" t="s">
        <v>142</v>
      </c>
      <c r="AF23" s="22" t="s">
        <v>130</v>
      </c>
      <c r="AG23" s="22" t="s">
        <v>138</v>
      </c>
      <c r="AH23" s="23" t="s">
        <v>138</v>
      </c>
      <c r="AI23" s="21" t="s">
        <v>138</v>
      </c>
      <c r="AJ23" s="22" t="s">
        <v>138</v>
      </c>
      <c r="AK23" s="22" t="s">
        <v>132</v>
      </c>
      <c r="AL23" s="22" t="s">
        <v>155</v>
      </c>
      <c r="AM23" s="22" t="s">
        <v>155</v>
      </c>
      <c r="AN23" s="22"/>
      <c r="AO23" s="22"/>
      <c r="AP23" s="23"/>
      <c r="AQ23" s="21" t="s">
        <v>144</v>
      </c>
      <c r="AR23" s="22" t="s">
        <v>144</v>
      </c>
      <c r="AS23" s="22" t="s">
        <v>140</v>
      </c>
      <c r="AT23" s="22" t="s">
        <v>140</v>
      </c>
      <c r="AU23" s="22" t="s">
        <v>131</v>
      </c>
      <c r="AV23" s="22" t="s">
        <v>130</v>
      </c>
      <c r="AW23" s="22" t="s">
        <v>130</v>
      </c>
      <c r="AX23" s="12"/>
    </row>
    <row r="24" spans="1:50" x14ac:dyDescent="0.25">
      <c r="A24" s="15">
        <v>20</v>
      </c>
      <c r="B24" s="11" t="s">
        <v>56</v>
      </c>
      <c r="C24" s="21"/>
      <c r="D24" s="22" t="s">
        <v>132</v>
      </c>
      <c r="E24" s="22" t="s">
        <v>156</v>
      </c>
      <c r="F24" s="22" t="s">
        <v>156</v>
      </c>
      <c r="G24" s="22" t="s">
        <v>131</v>
      </c>
      <c r="H24" s="22" t="s">
        <v>131</v>
      </c>
      <c r="I24" s="22" t="s">
        <v>134</v>
      </c>
      <c r="J24" s="23" t="s">
        <v>134</v>
      </c>
      <c r="K24" s="21" t="s">
        <v>138</v>
      </c>
      <c r="L24" s="22" t="s">
        <v>138</v>
      </c>
      <c r="M24" s="22" t="s">
        <v>145</v>
      </c>
      <c r="N24" s="22" t="s">
        <v>145</v>
      </c>
      <c r="O24" s="22" t="s">
        <v>136</v>
      </c>
      <c r="P24" s="22" t="s">
        <v>136</v>
      </c>
      <c r="Q24" s="22" t="s">
        <v>132</v>
      </c>
      <c r="R24" s="23" t="s">
        <v>132</v>
      </c>
      <c r="S24" s="21" t="s">
        <v>143</v>
      </c>
      <c r="T24" s="22" t="s">
        <v>144</v>
      </c>
      <c r="U24" s="22" t="s">
        <v>144</v>
      </c>
      <c r="V24" s="22" t="s">
        <v>142</v>
      </c>
      <c r="W24" s="22" t="s">
        <v>142</v>
      </c>
      <c r="X24" s="22" t="s">
        <v>140</v>
      </c>
      <c r="Y24" s="22" t="s">
        <v>140</v>
      </c>
      <c r="Z24" s="23" t="s">
        <v>145</v>
      </c>
      <c r="AA24" s="21" t="s">
        <v>142</v>
      </c>
      <c r="AB24" s="22" t="s">
        <v>138</v>
      </c>
      <c r="AC24" s="22" t="s">
        <v>138</v>
      </c>
      <c r="AD24" s="22" t="s">
        <v>140</v>
      </c>
      <c r="AE24" s="22" t="s">
        <v>144</v>
      </c>
      <c r="AF24" s="22" t="s">
        <v>144</v>
      </c>
      <c r="AG24" s="22" t="s">
        <v>130</v>
      </c>
      <c r="AH24" s="23" t="s">
        <v>130</v>
      </c>
      <c r="AI24" s="21" t="s">
        <v>140</v>
      </c>
      <c r="AJ24" s="22" t="s">
        <v>140</v>
      </c>
      <c r="AK24" s="22" t="s">
        <v>143</v>
      </c>
      <c r="AL24" s="22" t="s">
        <v>143</v>
      </c>
      <c r="AM24" s="22" t="s">
        <v>130</v>
      </c>
      <c r="AN24" s="22"/>
      <c r="AO24" s="22"/>
      <c r="AP24" s="23"/>
      <c r="AQ24" s="21" t="s">
        <v>134</v>
      </c>
      <c r="AR24" s="22" t="s">
        <v>134</v>
      </c>
      <c r="AS24" s="22" t="s">
        <v>131</v>
      </c>
      <c r="AT24" s="22" t="s">
        <v>138</v>
      </c>
      <c r="AU24" s="22" t="s">
        <v>138</v>
      </c>
      <c r="AV24" s="22" t="s">
        <v>145</v>
      </c>
      <c r="AW24" s="22" t="s">
        <v>145</v>
      </c>
      <c r="AX24" s="12"/>
    </row>
    <row r="25" spans="1:50" x14ac:dyDescent="0.25">
      <c r="A25" s="15">
        <v>21</v>
      </c>
      <c r="B25" s="11" t="s">
        <v>57</v>
      </c>
      <c r="C25" s="21"/>
      <c r="D25" s="22" t="s">
        <v>136</v>
      </c>
      <c r="E25" s="22" t="s">
        <v>136</v>
      </c>
      <c r="F25" s="22" t="s">
        <v>143</v>
      </c>
      <c r="G25" s="22" t="s">
        <v>143</v>
      </c>
      <c r="H25" s="22" t="s">
        <v>120</v>
      </c>
      <c r="I25" s="22" t="s">
        <v>138</v>
      </c>
      <c r="J25" s="23" t="s">
        <v>138</v>
      </c>
      <c r="K25" s="21" t="s">
        <v>132</v>
      </c>
      <c r="L25" s="22" t="s">
        <v>126</v>
      </c>
      <c r="M25" s="22" t="s">
        <v>126</v>
      </c>
      <c r="N25" s="22" t="s">
        <v>144</v>
      </c>
      <c r="O25" s="22" t="s">
        <v>144</v>
      </c>
      <c r="P25" s="22" t="s">
        <v>142</v>
      </c>
      <c r="Q25" s="22" t="s">
        <v>142</v>
      </c>
      <c r="R25" s="23" t="s">
        <v>146</v>
      </c>
      <c r="S25" s="21" t="s">
        <v>145</v>
      </c>
      <c r="T25" s="22" t="s">
        <v>145</v>
      </c>
      <c r="U25" s="22" t="s">
        <v>143</v>
      </c>
      <c r="V25" s="22" t="s">
        <v>146</v>
      </c>
      <c r="W25" s="22" t="s">
        <v>146</v>
      </c>
      <c r="X25" s="22" t="s">
        <v>130</v>
      </c>
      <c r="Y25" s="22" t="s">
        <v>138</v>
      </c>
      <c r="Z25" s="23" t="s">
        <v>138</v>
      </c>
      <c r="AA25" s="21" t="s">
        <v>146</v>
      </c>
      <c r="AB25" s="22" t="s">
        <v>146</v>
      </c>
      <c r="AC25" s="22" t="s">
        <v>120</v>
      </c>
      <c r="AD25" s="22" t="s">
        <v>120</v>
      </c>
      <c r="AE25" s="22" t="s">
        <v>138</v>
      </c>
      <c r="AF25" s="22" t="s">
        <v>138</v>
      </c>
      <c r="AG25" s="22" t="s">
        <v>156</v>
      </c>
      <c r="AH25" s="23" t="s">
        <v>156</v>
      </c>
      <c r="AI25" s="21" t="s">
        <v>126</v>
      </c>
      <c r="AJ25" s="22" t="s">
        <v>126</v>
      </c>
      <c r="AK25" s="22" t="s">
        <v>142</v>
      </c>
      <c r="AL25" s="22" t="s">
        <v>145</v>
      </c>
      <c r="AM25" s="22" t="s">
        <v>145</v>
      </c>
      <c r="AN25" s="24"/>
      <c r="AO25" s="22"/>
      <c r="AP25" s="23"/>
      <c r="AQ25" s="21" t="s">
        <v>130</v>
      </c>
      <c r="AR25" s="22" t="s">
        <v>130</v>
      </c>
      <c r="AS25" s="22" t="s">
        <v>144</v>
      </c>
      <c r="AT25" s="22" t="s">
        <v>144</v>
      </c>
      <c r="AU25" s="22" t="s">
        <v>145</v>
      </c>
      <c r="AV25" s="22" t="s">
        <v>132</v>
      </c>
      <c r="AW25" s="22" t="s">
        <v>132</v>
      </c>
      <c r="AX25" s="12"/>
    </row>
    <row r="26" spans="1:50" x14ac:dyDescent="0.25">
      <c r="A26" s="15">
        <v>22</v>
      </c>
      <c r="B26" s="11" t="s">
        <v>58</v>
      </c>
      <c r="C26" s="21"/>
      <c r="D26" s="22" t="s">
        <v>133</v>
      </c>
      <c r="E26" s="22" t="s">
        <v>133</v>
      </c>
      <c r="F26" s="22" t="s">
        <v>130</v>
      </c>
      <c r="G26" s="22" t="s">
        <v>132</v>
      </c>
      <c r="H26" s="22" t="s">
        <v>132</v>
      </c>
      <c r="I26" s="22" t="s">
        <v>146</v>
      </c>
      <c r="J26" s="23" t="s">
        <v>146</v>
      </c>
      <c r="K26" s="21" t="s">
        <v>144</v>
      </c>
      <c r="L26" s="22" t="s">
        <v>144</v>
      </c>
      <c r="M26" s="22" t="s">
        <v>136</v>
      </c>
      <c r="N26" s="22" t="s">
        <v>136</v>
      </c>
      <c r="O26" s="22" t="s">
        <v>145</v>
      </c>
      <c r="P26" s="22" t="s">
        <v>145</v>
      </c>
      <c r="Q26" s="22" t="s">
        <v>143</v>
      </c>
      <c r="R26" s="23" t="s">
        <v>143</v>
      </c>
      <c r="S26" s="21" t="s">
        <v>126</v>
      </c>
      <c r="T26" s="22" t="s">
        <v>126</v>
      </c>
      <c r="U26" s="22" t="s">
        <v>145</v>
      </c>
      <c r="V26" s="22" t="s">
        <v>144</v>
      </c>
      <c r="W26" s="22" t="s">
        <v>144</v>
      </c>
      <c r="X26" s="22" t="s">
        <v>120</v>
      </c>
      <c r="Y26" s="22" t="s">
        <v>120</v>
      </c>
      <c r="Z26" s="23" t="s">
        <v>142</v>
      </c>
      <c r="AA26" s="21" t="s">
        <v>130</v>
      </c>
      <c r="AB26" s="22" t="s">
        <v>130</v>
      </c>
      <c r="AC26" s="22" t="s">
        <v>126</v>
      </c>
      <c r="AD26" s="22" t="s">
        <v>126</v>
      </c>
      <c r="AE26" s="22" t="s">
        <v>120</v>
      </c>
      <c r="AF26" s="22" t="s">
        <v>133</v>
      </c>
      <c r="AG26" s="22" t="s">
        <v>133</v>
      </c>
      <c r="AH26" s="23" t="s">
        <v>132</v>
      </c>
      <c r="AI26" s="21" t="s">
        <v>133</v>
      </c>
      <c r="AJ26" s="22" t="s">
        <v>133</v>
      </c>
      <c r="AK26" s="22" t="s">
        <v>146</v>
      </c>
      <c r="AL26" s="22" t="s">
        <v>142</v>
      </c>
      <c r="AM26" s="22" t="s">
        <v>142</v>
      </c>
      <c r="AN26" s="24"/>
      <c r="AO26" s="22"/>
      <c r="AP26" s="23"/>
      <c r="AQ26" s="21" t="s">
        <v>156</v>
      </c>
      <c r="AR26" s="22" t="s">
        <v>156</v>
      </c>
      <c r="AS26" s="22" t="s">
        <v>145</v>
      </c>
      <c r="AT26" s="22" t="s">
        <v>145</v>
      </c>
      <c r="AU26" s="22" t="s">
        <v>146</v>
      </c>
      <c r="AV26" s="22" t="s">
        <v>146</v>
      </c>
      <c r="AW26" s="22" t="s">
        <v>143</v>
      </c>
      <c r="AX26" s="12"/>
    </row>
    <row r="27" spans="1:50" x14ac:dyDescent="0.25">
      <c r="A27" s="15">
        <v>23</v>
      </c>
      <c r="B27" s="11" t="s">
        <v>59</v>
      </c>
      <c r="C27" s="21"/>
      <c r="D27" s="22" t="s">
        <v>144</v>
      </c>
      <c r="E27" s="22" t="s">
        <v>144</v>
      </c>
      <c r="F27" s="22" t="s">
        <v>145</v>
      </c>
      <c r="G27" s="22" t="s">
        <v>136</v>
      </c>
      <c r="H27" s="22" t="s">
        <v>136</v>
      </c>
      <c r="I27" s="22" t="s">
        <v>130</v>
      </c>
      <c r="J27" s="23" t="s">
        <v>130</v>
      </c>
      <c r="K27" s="21" t="s">
        <v>145</v>
      </c>
      <c r="L27" s="22" t="s">
        <v>145</v>
      </c>
      <c r="M27" s="22" t="s">
        <v>142</v>
      </c>
      <c r="N27" s="22" t="s">
        <v>142</v>
      </c>
      <c r="O27" s="22" t="s">
        <v>126</v>
      </c>
      <c r="P27" s="22" t="s">
        <v>126</v>
      </c>
      <c r="Q27" s="22" t="s">
        <v>144</v>
      </c>
      <c r="R27" s="23" t="s">
        <v>144</v>
      </c>
      <c r="S27" s="21" t="s">
        <v>132</v>
      </c>
      <c r="T27" s="22" t="s">
        <v>130</v>
      </c>
      <c r="U27" s="22" t="s">
        <v>126</v>
      </c>
      <c r="V27" s="22" t="s">
        <v>126</v>
      </c>
      <c r="W27" s="22" t="s">
        <v>133</v>
      </c>
      <c r="X27" s="22" t="s">
        <v>133</v>
      </c>
      <c r="Y27" s="22" t="s">
        <v>146</v>
      </c>
      <c r="Z27" s="23" t="s">
        <v>146</v>
      </c>
      <c r="AA27" s="21" t="s">
        <v>145</v>
      </c>
      <c r="AB27" s="22" t="s">
        <v>145</v>
      </c>
      <c r="AC27" s="22" t="s">
        <v>133</v>
      </c>
      <c r="AD27" s="22" t="s">
        <v>133</v>
      </c>
      <c r="AE27" s="22" t="s">
        <v>132</v>
      </c>
      <c r="AF27" s="22" t="s">
        <v>132</v>
      </c>
      <c r="AG27" s="22" t="s">
        <v>154</v>
      </c>
      <c r="AH27" s="23" t="s">
        <v>154</v>
      </c>
      <c r="AI27" s="21" t="s">
        <v>146</v>
      </c>
      <c r="AJ27" s="22" t="s">
        <v>146</v>
      </c>
      <c r="AK27" s="22" t="s">
        <v>120</v>
      </c>
      <c r="AL27" s="22" t="s">
        <v>120</v>
      </c>
      <c r="AM27" s="22" t="s">
        <v>143</v>
      </c>
      <c r="AN27" s="24"/>
      <c r="AO27" s="22"/>
      <c r="AP27" s="23"/>
      <c r="AQ27" s="21" t="s">
        <v>142</v>
      </c>
      <c r="AR27" s="22" t="s">
        <v>120</v>
      </c>
      <c r="AS27" s="22" t="s">
        <v>133</v>
      </c>
      <c r="AT27" s="22" t="s">
        <v>133</v>
      </c>
      <c r="AU27" s="22" t="s">
        <v>143</v>
      </c>
      <c r="AV27" s="22" t="s">
        <v>143</v>
      </c>
      <c r="AW27" s="22" t="s">
        <v>146</v>
      </c>
      <c r="AX27" s="12"/>
    </row>
    <row r="28" spans="1:50" x14ac:dyDescent="0.25">
      <c r="A28" s="15">
        <v>24</v>
      </c>
      <c r="B28" s="11" t="s">
        <v>33</v>
      </c>
      <c r="C28" s="21"/>
      <c r="D28" s="22" t="s">
        <v>145</v>
      </c>
      <c r="E28" s="22" t="s">
        <v>145</v>
      </c>
      <c r="F28" s="22" t="s">
        <v>120</v>
      </c>
      <c r="G28" s="22" t="s">
        <v>130</v>
      </c>
      <c r="H28" s="22" t="s">
        <v>130</v>
      </c>
      <c r="I28" s="22" t="s">
        <v>144</v>
      </c>
      <c r="J28" s="23" t="s">
        <v>144</v>
      </c>
      <c r="K28" s="21" t="s">
        <v>120</v>
      </c>
      <c r="L28" s="22" t="s">
        <v>120</v>
      </c>
      <c r="M28" s="22" t="s">
        <v>146</v>
      </c>
      <c r="N28" s="22" t="s">
        <v>146</v>
      </c>
      <c r="O28" s="22" t="s">
        <v>154</v>
      </c>
      <c r="P28" s="22" t="s">
        <v>154</v>
      </c>
      <c r="Q28" s="22" t="s">
        <v>145</v>
      </c>
      <c r="R28" s="23" t="s">
        <v>142</v>
      </c>
      <c r="S28" s="21" t="s">
        <v>130</v>
      </c>
      <c r="T28" s="22" t="s">
        <v>142</v>
      </c>
      <c r="U28" s="22" t="s">
        <v>142</v>
      </c>
      <c r="V28" s="22" t="s">
        <v>132</v>
      </c>
      <c r="W28" s="22" t="s">
        <v>126</v>
      </c>
      <c r="X28" s="22" t="s">
        <v>126</v>
      </c>
      <c r="Y28" s="22" t="s">
        <v>144</v>
      </c>
      <c r="Z28" s="23" t="s">
        <v>144</v>
      </c>
      <c r="AA28" s="21" t="s">
        <v>133</v>
      </c>
      <c r="AB28" s="22" t="s">
        <v>133</v>
      </c>
      <c r="AC28" s="22" t="s">
        <v>143</v>
      </c>
      <c r="AD28" s="22" t="s">
        <v>143</v>
      </c>
      <c r="AE28" s="22" t="s">
        <v>146</v>
      </c>
      <c r="AF28" s="22" t="s">
        <v>146</v>
      </c>
      <c r="AG28" s="22" t="s">
        <v>136</v>
      </c>
      <c r="AH28" s="23" t="s">
        <v>136</v>
      </c>
      <c r="AI28" s="21" t="s">
        <v>145</v>
      </c>
      <c r="AJ28" s="22" t="s">
        <v>145</v>
      </c>
      <c r="AK28" s="22" t="s">
        <v>133</v>
      </c>
      <c r="AL28" s="22" t="s">
        <v>133</v>
      </c>
      <c r="AM28" s="22" t="s">
        <v>146</v>
      </c>
      <c r="AN28" s="24"/>
      <c r="AO28" s="22"/>
      <c r="AP28" s="23"/>
      <c r="AQ28" s="21" t="s">
        <v>143</v>
      </c>
      <c r="AR28" s="22" t="s">
        <v>132</v>
      </c>
      <c r="AS28" s="22" t="s">
        <v>132</v>
      </c>
      <c r="AT28" s="22" t="s">
        <v>126</v>
      </c>
      <c r="AU28" s="22" t="s">
        <v>126</v>
      </c>
      <c r="AV28" s="22" t="s">
        <v>133</v>
      </c>
      <c r="AW28" s="22" t="s">
        <v>133</v>
      </c>
      <c r="AX28" s="12"/>
    </row>
    <row r="29" spans="1:50" ht="15.75" thickBot="1" x14ac:dyDescent="0.3">
      <c r="A29" s="16"/>
      <c r="B29" s="17"/>
      <c r="C29" s="16"/>
      <c r="D29" s="17"/>
      <c r="E29" s="17"/>
      <c r="F29" s="17"/>
      <c r="G29" s="17"/>
      <c r="H29" s="17"/>
      <c r="I29" s="17"/>
      <c r="J29" s="18"/>
      <c r="K29" s="16"/>
      <c r="L29" s="17"/>
      <c r="M29" s="17"/>
      <c r="N29" s="17"/>
      <c r="O29" s="17"/>
      <c r="P29" s="17"/>
      <c r="Q29" s="17"/>
      <c r="R29" s="18"/>
      <c r="S29" s="16"/>
      <c r="T29" s="17"/>
      <c r="U29" s="17"/>
      <c r="V29" s="17"/>
      <c r="W29" s="17"/>
      <c r="X29" s="17"/>
      <c r="Y29" s="17"/>
      <c r="Z29" s="18"/>
      <c r="AA29" s="16"/>
      <c r="AB29" s="17"/>
      <c r="AC29" s="17"/>
      <c r="AD29" s="17"/>
      <c r="AE29" s="17"/>
      <c r="AF29" s="17"/>
      <c r="AG29" s="17"/>
      <c r="AH29" s="18"/>
      <c r="AI29" s="16"/>
      <c r="AJ29" s="17"/>
      <c r="AK29" s="17"/>
      <c r="AL29" s="17"/>
      <c r="AM29" s="17"/>
      <c r="AN29" s="17"/>
      <c r="AO29" s="17"/>
      <c r="AP29" s="18"/>
      <c r="AQ29" s="16"/>
      <c r="AR29" s="17"/>
      <c r="AS29" s="17"/>
      <c r="AT29" s="17"/>
      <c r="AU29" s="17"/>
      <c r="AV29" s="17"/>
      <c r="AW29" s="17"/>
      <c r="AX29" s="18"/>
    </row>
    <row r="33" spans="2:13" x14ac:dyDescent="0.25">
      <c r="B33" s="6">
        <v>1</v>
      </c>
      <c r="C33" s="6" t="s">
        <v>91</v>
      </c>
      <c r="M33" s="6"/>
    </row>
    <row r="34" spans="2:13" x14ac:dyDescent="0.25">
      <c r="B34" s="6">
        <v>2</v>
      </c>
      <c r="C34" s="6" t="s">
        <v>3</v>
      </c>
      <c r="K34" s="6"/>
      <c r="M34" s="6"/>
    </row>
    <row r="35" spans="2:13" x14ac:dyDescent="0.25">
      <c r="B35" s="6">
        <v>3</v>
      </c>
      <c r="C35" s="6" t="s">
        <v>2</v>
      </c>
      <c r="K35" s="6"/>
      <c r="M35" s="6"/>
    </row>
    <row r="36" spans="2:13" x14ac:dyDescent="0.25">
      <c r="B36" s="6">
        <v>4</v>
      </c>
      <c r="C36" s="6" t="s">
        <v>1</v>
      </c>
      <c r="K36" s="6"/>
      <c r="M36" s="6"/>
    </row>
    <row r="37" spans="2:13" x14ac:dyDescent="0.25">
      <c r="B37" s="6">
        <v>5</v>
      </c>
      <c r="C37" s="6" t="s">
        <v>92</v>
      </c>
      <c r="K37" s="6"/>
      <c r="M37" s="6"/>
    </row>
    <row r="38" spans="2:13" x14ac:dyDescent="0.25">
      <c r="B38" s="6">
        <v>6</v>
      </c>
      <c r="C38" s="6" t="s">
        <v>4</v>
      </c>
      <c r="K38" s="6"/>
      <c r="M38" s="6"/>
    </row>
    <row r="39" spans="2:13" x14ac:dyDescent="0.25">
      <c r="B39" s="6">
        <v>7</v>
      </c>
      <c r="C39" s="6" t="s">
        <v>0</v>
      </c>
      <c r="K39" s="6"/>
      <c r="M39" s="6"/>
    </row>
    <row r="40" spans="2:13" x14ac:dyDescent="0.25">
      <c r="B40" s="6">
        <v>8</v>
      </c>
      <c r="C40" s="6" t="s">
        <v>75</v>
      </c>
      <c r="K40" s="6"/>
      <c r="M40" s="6"/>
    </row>
    <row r="41" spans="2:13" x14ac:dyDescent="0.25">
      <c r="B41" s="6">
        <v>9</v>
      </c>
      <c r="C41" s="6" t="s">
        <v>93</v>
      </c>
      <c r="K41" s="6"/>
      <c r="M41" s="6"/>
    </row>
    <row r="42" spans="2:13" x14ac:dyDescent="0.25">
      <c r="B42" s="6">
        <v>10</v>
      </c>
      <c r="C42" s="6" t="s">
        <v>94</v>
      </c>
      <c r="K42" s="6"/>
      <c r="M42" s="6"/>
    </row>
    <row r="43" spans="2:13" x14ac:dyDescent="0.25">
      <c r="B43" s="6">
        <v>11</v>
      </c>
      <c r="C43" s="6" t="s">
        <v>76</v>
      </c>
      <c r="K43" s="6"/>
      <c r="M43" s="6"/>
    </row>
    <row r="44" spans="2:13" x14ac:dyDescent="0.25">
      <c r="B44" s="6">
        <v>12</v>
      </c>
      <c r="C44" s="6" t="s">
        <v>77</v>
      </c>
      <c r="K44" s="6"/>
      <c r="M44" s="6"/>
    </row>
    <row r="45" spans="2:13" x14ac:dyDescent="0.25">
      <c r="B45" s="6">
        <v>13</v>
      </c>
      <c r="C45" s="6" t="s">
        <v>6</v>
      </c>
      <c r="K45" s="6"/>
      <c r="M45" s="6"/>
    </row>
    <row r="46" spans="2:13" x14ac:dyDescent="0.25">
      <c r="B46" s="6">
        <v>14</v>
      </c>
      <c r="C46" s="6" t="s">
        <v>95</v>
      </c>
      <c r="K46" s="6"/>
      <c r="M46" s="6"/>
    </row>
    <row r="47" spans="2:13" x14ac:dyDescent="0.25">
      <c r="B47" s="6">
        <v>15</v>
      </c>
      <c r="C47" s="6" t="s">
        <v>78</v>
      </c>
      <c r="K47" s="6"/>
      <c r="M47" s="6"/>
    </row>
    <row r="48" spans="2:13" x14ac:dyDescent="0.25">
      <c r="B48" s="6">
        <v>16</v>
      </c>
      <c r="C48" s="6" t="s">
        <v>5</v>
      </c>
      <c r="K48" s="6"/>
      <c r="M48" s="6"/>
    </row>
    <row r="49" spans="2:13" x14ac:dyDescent="0.25">
      <c r="B49" s="6">
        <v>17</v>
      </c>
      <c r="C49" s="6" t="s">
        <v>8</v>
      </c>
      <c r="K49" s="6"/>
      <c r="M49" s="6"/>
    </row>
    <row r="50" spans="2:13" x14ac:dyDescent="0.25">
      <c r="B50" s="6">
        <v>18</v>
      </c>
      <c r="C50" s="6" t="s">
        <v>79</v>
      </c>
      <c r="K50" s="6"/>
      <c r="M50" s="6"/>
    </row>
    <row r="51" spans="2:13" x14ac:dyDescent="0.25">
      <c r="B51" s="6">
        <v>19</v>
      </c>
      <c r="C51" s="6" t="s">
        <v>96</v>
      </c>
      <c r="K51" s="6"/>
      <c r="M51" s="6"/>
    </row>
    <row r="52" spans="2:13" x14ac:dyDescent="0.25">
      <c r="B52" s="6">
        <v>20</v>
      </c>
      <c r="C52" s="6" t="s">
        <v>80</v>
      </c>
      <c r="K52" s="6"/>
      <c r="M52" s="6"/>
    </row>
    <row r="53" spans="2:13" x14ac:dyDescent="0.25">
      <c r="B53" s="6">
        <v>21</v>
      </c>
      <c r="C53" s="6" t="s">
        <v>7</v>
      </c>
      <c r="K53" s="6"/>
      <c r="M53" s="6"/>
    </row>
    <row r="54" spans="2:13" x14ac:dyDescent="0.25">
      <c r="B54" s="6">
        <v>22</v>
      </c>
      <c r="C54" s="6" t="s">
        <v>81</v>
      </c>
      <c r="K54" s="6"/>
      <c r="M54" s="6"/>
    </row>
    <row r="55" spans="2:13" x14ac:dyDescent="0.25">
      <c r="B55" s="6">
        <v>23</v>
      </c>
      <c r="C55" s="6" t="s">
        <v>9</v>
      </c>
      <c r="K55" s="6"/>
      <c r="M55" s="6"/>
    </row>
    <row r="56" spans="2:13" x14ac:dyDescent="0.25">
      <c r="B56" s="6">
        <v>24</v>
      </c>
      <c r="C56" s="6" t="s">
        <v>82</v>
      </c>
      <c r="K56" s="6"/>
      <c r="M56" s="6"/>
    </row>
    <row r="57" spans="2:13" x14ac:dyDescent="0.25">
      <c r="B57" s="6">
        <v>25</v>
      </c>
      <c r="C57" s="6" t="s">
        <v>19</v>
      </c>
      <c r="K57" s="6"/>
      <c r="M57" s="6"/>
    </row>
    <row r="58" spans="2:13" x14ac:dyDescent="0.25">
      <c r="B58" s="6">
        <v>26</v>
      </c>
      <c r="C58" s="6" t="s">
        <v>20</v>
      </c>
      <c r="K58" s="6"/>
      <c r="M58" s="6"/>
    </row>
    <row r="59" spans="2:13" x14ac:dyDescent="0.25">
      <c r="B59" s="6">
        <v>27</v>
      </c>
      <c r="C59" s="6" t="s">
        <v>83</v>
      </c>
      <c r="K59" s="6"/>
      <c r="M59" s="6"/>
    </row>
    <row r="60" spans="2:13" x14ac:dyDescent="0.25">
      <c r="B60" s="6">
        <v>28</v>
      </c>
      <c r="C60" s="6" t="s">
        <v>84</v>
      </c>
      <c r="K60" s="6"/>
      <c r="M60" s="6"/>
    </row>
    <row r="61" spans="2:13" x14ac:dyDescent="0.25">
      <c r="B61" s="6">
        <v>29</v>
      </c>
      <c r="C61" s="6" t="s">
        <v>97</v>
      </c>
      <c r="K61" s="6"/>
      <c r="M61" s="6"/>
    </row>
    <row r="62" spans="2:13" x14ac:dyDescent="0.25">
      <c r="B62" s="6">
        <v>30</v>
      </c>
      <c r="C62" s="6" t="s">
        <v>85</v>
      </c>
      <c r="K62" s="6"/>
      <c r="M62" s="6"/>
    </row>
    <row r="63" spans="2:13" x14ac:dyDescent="0.25">
      <c r="B63" s="7">
        <v>31</v>
      </c>
      <c r="C63" s="7" t="s">
        <v>86</v>
      </c>
      <c r="K63" s="6"/>
      <c r="M63" s="7"/>
    </row>
    <row r="64" spans="2:13" x14ac:dyDescent="0.25">
      <c r="B64" s="6">
        <v>32</v>
      </c>
      <c r="C64" s="7" t="s">
        <v>98</v>
      </c>
      <c r="K64" s="6"/>
      <c r="M64" s="7"/>
    </row>
    <row r="65" spans="2:13" x14ac:dyDescent="0.25">
      <c r="B65" s="7">
        <v>33</v>
      </c>
      <c r="C65" s="7" t="s">
        <v>70</v>
      </c>
      <c r="K65" s="6"/>
      <c r="M65" s="7"/>
    </row>
    <row r="66" spans="2:13" x14ac:dyDescent="0.25">
      <c r="B66" s="6">
        <v>34</v>
      </c>
      <c r="C66" s="7" t="s">
        <v>71</v>
      </c>
      <c r="F66" s="7"/>
      <c r="K66" s="6"/>
      <c r="M66" s="7"/>
    </row>
    <row r="67" spans="2:13" x14ac:dyDescent="0.25">
      <c r="B67" s="7">
        <v>35</v>
      </c>
      <c r="C67" s="7" t="s">
        <v>72</v>
      </c>
      <c r="K67" s="6"/>
      <c r="M67" s="7"/>
    </row>
    <row r="68" spans="2:13" x14ac:dyDescent="0.25">
      <c r="B68" s="7">
        <v>36</v>
      </c>
      <c r="C68" s="7" t="s">
        <v>99</v>
      </c>
      <c r="K68" s="6"/>
      <c r="M68" s="7"/>
    </row>
    <row r="69" spans="2:13" x14ac:dyDescent="0.25">
      <c r="B69" s="6">
        <v>37</v>
      </c>
      <c r="C69" s="6" t="s">
        <v>87</v>
      </c>
      <c r="K69" s="6"/>
      <c r="M69" s="6"/>
    </row>
    <row r="70" spans="2:13" x14ac:dyDescent="0.25">
      <c r="B70" s="7">
        <v>38</v>
      </c>
      <c r="C70" s="7" t="s">
        <v>100</v>
      </c>
      <c r="K70" s="6"/>
      <c r="M70" s="7"/>
    </row>
    <row r="71" spans="2:13" x14ac:dyDescent="0.25">
      <c r="B71" s="6">
        <v>39</v>
      </c>
      <c r="C71" s="7" t="s">
        <v>88</v>
      </c>
      <c r="K71" s="6"/>
      <c r="M71" s="7"/>
    </row>
    <row r="72" spans="2:13" x14ac:dyDescent="0.25">
      <c r="B72" s="7">
        <v>40</v>
      </c>
      <c r="C72" s="7" t="s">
        <v>89</v>
      </c>
      <c r="F72" s="6"/>
      <c r="K72" s="6"/>
      <c r="M72" s="7"/>
    </row>
    <row r="73" spans="2:13" x14ac:dyDescent="0.25">
      <c r="B73" s="6">
        <v>41</v>
      </c>
      <c r="C73" s="6" t="s">
        <v>102</v>
      </c>
      <c r="F73" s="6"/>
      <c r="K73" s="6"/>
      <c r="M73" s="6"/>
    </row>
    <row r="74" spans="2:13" x14ac:dyDescent="0.25">
      <c r="B74" s="7">
        <v>42</v>
      </c>
      <c r="C74" s="7" t="s">
        <v>90</v>
      </c>
      <c r="K74" s="6"/>
      <c r="M74" s="7"/>
    </row>
    <row r="75" spans="2:13" x14ac:dyDescent="0.25">
      <c r="B75" s="6">
        <v>43</v>
      </c>
      <c r="C75" s="6" t="s">
        <v>103</v>
      </c>
      <c r="K75" s="6"/>
      <c r="M75" s="6"/>
    </row>
    <row r="76" spans="2:13" x14ac:dyDescent="0.25">
      <c r="B76" s="7">
        <v>44</v>
      </c>
      <c r="C76" s="6" t="s">
        <v>104</v>
      </c>
      <c r="F76" s="6"/>
      <c r="K76" s="6"/>
      <c r="M76" s="6"/>
    </row>
    <row r="77" spans="2:13" x14ac:dyDescent="0.25">
      <c r="B77" s="7">
        <v>44</v>
      </c>
      <c r="C77" s="6" t="s">
        <v>101</v>
      </c>
      <c r="F77" s="6"/>
      <c r="K77" s="6"/>
      <c r="M77" s="6"/>
    </row>
  </sheetData>
  <mergeCells count="6">
    <mergeCell ref="AQ3:AX3"/>
    <mergeCell ref="C3:J3"/>
    <mergeCell ref="K3:R3"/>
    <mergeCell ref="S3:Z3"/>
    <mergeCell ref="AA3:AH3"/>
    <mergeCell ref="AI3:A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zoomScale="90" zoomScaleNormal="90" workbookViewId="0">
      <selection activeCell="C15" sqref="C15"/>
    </sheetView>
  </sheetViews>
  <sheetFormatPr defaultRowHeight="15" x14ac:dyDescent="0.25"/>
  <cols>
    <col min="1" max="1" width="3.42578125" customWidth="1"/>
    <col min="2" max="7" width="18.85546875" customWidth="1"/>
    <col min="9" max="9" width="0" hidden="1" customWidth="1"/>
    <col min="10" max="16" width="0" style="6" hidden="1" customWidth="1"/>
    <col min="17" max="27" width="0" hidden="1" customWidth="1"/>
  </cols>
  <sheetData>
    <row r="1" spans="1:22" x14ac:dyDescent="0.25">
      <c r="A1" t="s">
        <v>22</v>
      </c>
    </row>
    <row r="2" spans="1:22" ht="23.25" x14ac:dyDescent="0.35">
      <c r="A2" s="29" t="s">
        <v>37</v>
      </c>
      <c r="B2" s="29"/>
    </row>
    <row r="3" spans="1:22" x14ac:dyDescent="0.25">
      <c r="A3">
        <f>MATCH(A2,_kl,0)</f>
        <v>1</v>
      </c>
    </row>
    <row r="4" spans="1:22" x14ac:dyDescent="0.25">
      <c r="A4" s="5" t="s">
        <v>23</v>
      </c>
      <c r="B4" s="5" t="s">
        <v>24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</row>
    <row r="5" spans="1:22" ht="32.25" customHeight="1" x14ac:dyDescent="0.25">
      <c r="A5" s="2">
        <v>1</v>
      </c>
      <c r="B5" s="4" t="str">
        <f>IFERROR(J5,"")&amp;"                                                      "&amp;IFERROR(Q5,"")</f>
        <v xml:space="preserve">                                                      </v>
      </c>
      <c r="C5" s="4" t="str">
        <f t="shared" ref="C5:G5" si="0">IFERROR(K5,"")&amp;"                                                      "&amp;IFERROR(R5,"")</f>
        <v>Pendidikan Jasmani                                                      Indra Setiawan, S.Pd</v>
      </c>
      <c r="D5" s="4" t="str">
        <f t="shared" si="0"/>
        <v>P Agama Budi Pekerti                                                      Abd. Hafidh, S.Pd.I</v>
      </c>
      <c r="E5" s="4" t="str">
        <f t="shared" si="0"/>
        <v>IPS                                                      Devi Cahyaningrum</v>
      </c>
      <c r="F5" s="4" t="str">
        <f t="shared" si="0"/>
        <v>IPA                                                      Ema Rusmani, S.Pd</v>
      </c>
      <c r="G5" s="4" t="str">
        <f t="shared" si="0"/>
        <v>Informatika                                                      Zaenal Fikri Al Maul</v>
      </c>
      <c r="J5" s="6" t="e">
        <f>INDEX(_mpl,MATCH(LEFT(INDEX(Jadwal!$C$5:$AX$29,$A$3,(COLUMN(A1)-1)*8+ROW($A1)),LEN(INDEX(Jadwal!$C$5:$AX$29,$A$3,(COLUMN(A1)-1)*8+ROW($A1)))-2),_mps,0))</f>
        <v>#VALUE!</v>
      </c>
      <c r="K5" s="6" t="str">
        <f>INDEX(_mpl,MATCH(LEFT(INDEX(Jadwal!$C$5:$AX$29,$A$3,(COLUMN(B1)-1)*8+ROW($A1)),LEN(INDEX(Jadwal!$C$5:$AX$29,$A$3,(COLUMN(B1)-1)*8+ROW($A1)))-2),_mps,0))</f>
        <v>Pendidikan Jasmani</v>
      </c>
      <c r="L5" s="6" t="str">
        <f>INDEX(_mpl,MATCH(LEFT(INDEX(Jadwal!$C$5:$AX$29,$A$3,(COLUMN(C1)-1)*8+ROW($A1)),LEN(INDEX(Jadwal!$C$5:$AX$29,$A$3,(COLUMN(C1)-1)*8+ROW($A1)))-2),_mps,0))</f>
        <v>P Agama Budi Pekerti</v>
      </c>
      <c r="M5" s="6" t="str">
        <f>INDEX(_mpl,MATCH(LEFT(INDEX(Jadwal!$C$5:$AX$29,$A$3,(COLUMN(D1)-1)*8+ROW($A1)),LEN(INDEX(Jadwal!$C$5:$AX$29,$A$3,(COLUMN(D1)-1)*8+ROW($A1)))-2),_mps,0))</f>
        <v>IPS</v>
      </c>
      <c r="N5" s="6" t="str">
        <f>INDEX(_mpl,MATCH(LEFT(INDEX(Jadwal!$C$5:$AX$29,$A$3,(COLUMN(E1)-1)*8+ROW($A1)),LEN(INDEX(Jadwal!$C$5:$AX$29,$A$3,(COLUMN(E1)-1)*8+ROW($A1)))-2),_mps,0))</f>
        <v>IPA</v>
      </c>
      <c r="O5" s="6" t="str">
        <f>INDEX(_mpl,MATCH(LEFT(INDEX(Jadwal!$C$5:$AX$29,$A$3,(COLUMN(F1)-1)*8+ROW($A1)),LEN(INDEX(Jadwal!$C$5:$AX$29,$A$3,(COLUMN(F1)-1)*8+ROW($A1)))-2),_mps,0))</f>
        <v>Informatika</v>
      </c>
      <c r="Q5" s="6" t="e">
        <f>INDEX(_gr,RIGHT(INDEX(Jadwal!$C$5:$AX$29,$A$3,(COLUMN(A1)-1)*8+ROW($A1)),2))</f>
        <v>#VALUE!</v>
      </c>
      <c r="R5" s="6" t="str">
        <f>INDEX(_gr,RIGHT(INDEX(Jadwal!$C$5:$AX$29,$A$3,(COLUMN(B1)-1)*8+ROW($A1)),2))</f>
        <v>Indra Setiawan, S.Pd</v>
      </c>
      <c r="S5" s="6" t="str">
        <f>INDEX(_gr,RIGHT(INDEX(Jadwal!$C$5:$AX$29,$A$3,(COLUMN(C1)-1)*8+ROW($A1)),2))</f>
        <v>Abd. Hafidh, S.Pd.I</v>
      </c>
      <c r="T5" s="6" t="str">
        <f>INDEX(_gr,RIGHT(INDEX(Jadwal!$C$5:$AX$29,$A$3,(COLUMN(D1)-1)*8+ROW($A1)),2))</f>
        <v>Devi Cahyaningrum</v>
      </c>
      <c r="U5" s="6" t="str">
        <f>INDEX(_gr,RIGHT(INDEX(Jadwal!$C$5:$AX$29,$A$3,(COLUMN(E1)-1)*8+ROW($A1)),2))</f>
        <v>Ema Rusmani, S.Pd</v>
      </c>
      <c r="V5" s="6" t="str">
        <f>INDEX(_gr,RIGHT(INDEX(Jadwal!$C$5:$AX$29,$A$3,(COLUMN(F1)-1)*8+ROW($A1)),2))</f>
        <v>Zaenal Fikri Al Maul</v>
      </c>
    </row>
    <row r="6" spans="1:22" ht="32.25" customHeight="1" x14ac:dyDescent="0.25">
      <c r="A6" s="2">
        <v>2</v>
      </c>
      <c r="B6" s="4" t="str">
        <f t="shared" ref="B6:B12" si="1">IFERROR(J6,"")&amp;"                                                      "&amp;IFERROR(Q6,"")</f>
        <v>Bhs Inggris                                                      Iswanto, S.Pd.</v>
      </c>
      <c r="C6" s="4" t="str">
        <f t="shared" ref="C6:C12" si="2">IFERROR(K6,"")&amp;"                                                      "&amp;IFERROR(R6,"")</f>
        <v>Pendidikan Jasmani                                                      Indra Setiawan, S.Pd</v>
      </c>
      <c r="D6" s="4" t="str">
        <f t="shared" ref="D6:D12" si="3">IFERROR(L6,"")&amp;"                                                      "&amp;IFERROR(S6,"")</f>
        <v xml:space="preserve">Bhs Indonesia                                                      Yulistyani, S.Pd. </v>
      </c>
      <c r="E6" s="4" t="str">
        <f t="shared" ref="E6:E12" si="4">IFERROR(M6,"")&amp;"                                                      "&amp;IFERROR(T6,"")</f>
        <v>IPS                                                      Devi Cahyaningrum</v>
      </c>
      <c r="F6" s="4" t="str">
        <f t="shared" ref="F6:F12" si="5">IFERROR(N6,"")&amp;"                                                      "&amp;IFERROR(U6,"")</f>
        <v>P Agama Budi Pekerti                                                      Abd. Hafidh, S.Pd.I</v>
      </c>
      <c r="G6" s="4" t="str">
        <f t="shared" ref="G6:G11" si="6">IFERROR(O6,"")&amp;"                                                      "&amp;IFERROR(V6,"")</f>
        <v>Informatika                                                      Zaenal Fikri Al Maul</v>
      </c>
      <c r="J6" s="6" t="str">
        <f>INDEX(_mpl,MATCH(LEFT(INDEX(Jadwal!$C$5:$AX$29,$A$3,(COLUMN(A2)-1)*8+ROW($A2)),LEN(INDEX(Jadwal!$C$5:$AX$29,$A$3,(COLUMN(A2)-1)*8+ROW($A2)))-2),_mps,0))</f>
        <v>Bhs Inggris</v>
      </c>
      <c r="K6" s="6" t="str">
        <f>INDEX(_mpl,MATCH(LEFT(INDEX(Jadwal!$C$5:$AX$29,$A$3,(COLUMN(B2)-1)*8+ROW($A2)),LEN(INDEX(Jadwal!$C$5:$AX$29,$A$3,(COLUMN(B2)-1)*8+ROW($A2)))-2),_mps,0))</f>
        <v>Pendidikan Jasmani</v>
      </c>
      <c r="L6" s="6" t="str">
        <f>INDEX(_mpl,MATCH(LEFT(INDEX(Jadwal!$C$5:$AX$29,$A$3,(COLUMN(C2)-1)*8+ROW($A2)),LEN(INDEX(Jadwal!$C$5:$AX$29,$A$3,(COLUMN(C2)-1)*8+ROW($A2)))-2),_mps,0))</f>
        <v>Bhs Indonesia</v>
      </c>
      <c r="M6" s="6" t="str">
        <f>INDEX(_mpl,MATCH(LEFT(INDEX(Jadwal!$C$5:$AX$29,$A$3,(COLUMN(D2)-1)*8+ROW($A2)),LEN(INDEX(Jadwal!$C$5:$AX$29,$A$3,(COLUMN(D2)-1)*8+ROW($A2)))-2),_mps,0))</f>
        <v>IPS</v>
      </c>
      <c r="N6" s="6" t="str">
        <f>INDEX(_mpl,MATCH(LEFT(INDEX(Jadwal!$C$5:$AX$29,$A$3,(COLUMN(E2)-1)*8+ROW($A2)),LEN(INDEX(Jadwal!$C$5:$AX$29,$A$3,(COLUMN(E2)-1)*8+ROW($A2)))-2),_mps,0))</f>
        <v>P Agama Budi Pekerti</v>
      </c>
      <c r="O6" s="6" t="str">
        <f>INDEX(_mpl,MATCH(LEFT(INDEX(Jadwal!$C$5:$AX$29,$A$3,(COLUMN(F2)-1)*8+ROW($A2)),LEN(INDEX(Jadwal!$C$5:$AX$29,$A$3,(COLUMN(F2)-1)*8+ROW($A2)))-2),_mps,0))</f>
        <v>Informatika</v>
      </c>
      <c r="Q6" s="6" t="str">
        <f>INDEX(_gr,RIGHT(INDEX(Jadwal!$C$5:$AX$29,$A$3,(COLUMN(A2)-1)*8+ROW($A2)),2))</f>
        <v>Iswanto, S.Pd.</v>
      </c>
      <c r="R6" s="6" t="str">
        <f>INDEX(_gr,RIGHT(INDEX(Jadwal!$C$5:$AX$29,$A$3,(COLUMN(B2)-1)*8+ROW($A2)),2))</f>
        <v>Indra Setiawan, S.Pd</v>
      </c>
      <c r="S6" s="6" t="str">
        <f>INDEX(_gr,RIGHT(INDEX(Jadwal!$C$5:$AX$29,$A$3,(COLUMN(C2)-1)*8+ROW($A2)),2))</f>
        <v xml:space="preserve">Yulistyani, S.Pd. </v>
      </c>
      <c r="T6" s="6" t="str">
        <f>INDEX(_gr,RIGHT(INDEX(Jadwal!$C$5:$AX$29,$A$3,(COLUMN(D2)-1)*8+ROW($A2)),2))</f>
        <v>Devi Cahyaningrum</v>
      </c>
      <c r="U6" s="6" t="str">
        <f>INDEX(_gr,RIGHT(INDEX(Jadwal!$C$5:$AX$29,$A$3,(COLUMN(E2)-1)*8+ROW($A2)),2))</f>
        <v>Abd. Hafidh, S.Pd.I</v>
      </c>
      <c r="V6" s="6" t="str">
        <f>INDEX(_gr,RIGHT(INDEX(Jadwal!$C$5:$AX$29,$A$3,(COLUMN(F2)-1)*8+ROW($A2)),2))</f>
        <v>Zaenal Fikri Al Maul</v>
      </c>
    </row>
    <row r="7" spans="1:22" ht="32.25" customHeight="1" x14ac:dyDescent="0.25">
      <c r="A7" s="2">
        <v>3</v>
      </c>
      <c r="B7" s="4" t="str">
        <f t="shared" si="1"/>
        <v>Bhs Inggris                                                      Iswanto, S.Pd.</v>
      </c>
      <c r="C7" s="4" t="str">
        <f t="shared" si="2"/>
        <v xml:space="preserve">Bhs Indonesia                                                      Yulistyani, S.Pd. </v>
      </c>
      <c r="D7" s="4" t="str">
        <f t="shared" si="3"/>
        <v xml:space="preserve">Bhs Indonesia                                                      Yulistyani, S.Pd. </v>
      </c>
      <c r="E7" s="4" t="str">
        <f t="shared" si="4"/>
        <v xml:space="preserve">Bhs Indonesia                                                      Yulistyani, S.Pd. </v>
      </c>
      <c r="F7" s="4" t="str">
        <f t="shared" si="5"/>
        <v>P Agama Budi Pekerti                                                      Abd. Hafidh, S.Pd.I</v>
      </c>
      <c r="G7" s="4" t="str">
        <f t="shared" si="6"/>
        <v>Bhs Jawa                                                      Noor Alida Naela S</v>
      </c>
      <c r="J7" s="6" t="str">
        <f>INDEX(_mpl,MATCH(LEFT(INDEX(Jadwal!$C$5:$AX$29,$A$3,(COLUMN(A3)-1)*8+ROW($A3)),LEN(INDEX(Jadwal!$C$5:$AX$29,$A$3,(COLUMN(A3)-1)*8+ROW($A3)))-2),_mps,0))</f>
        <v>Bhs Inggris</v>
      </c>
      <c r="K7" s="6" t="str">
        <f>INDEX(_mpl,MATCH(LEFT(INDEX(Jadwal!$C$5:$AX$29,$A$3,(COLUMN(B3)-1)*8+ROW($A3)),LEN(INDEX(Jadwal!$C$5:$AX$29,$A$3,(COLUMN(B3)-1)*8+ROW($A3)))-2),_mps,0))</f>
        <v>Bhs Indonesia</v>
      </c>
      <c r="L7" s="6" t="str">
        <f>INDEX(_mpl,MATCH(LEFT(INDEX(Jadwal!$C$5:$AX$29,$A$3,(COLUMN(C3)-1)*8+ROW($A3)),LEN(INDEX(Jadwal!$C$5:$AX$29,$A$3,(COLUMN(C3)-1)*8+ROW($A3)))-2),_mps,0))</f>
        <v>Bhs Indonesia</v>
      </c>
      <c r="M7" s="6" t="str">
        <f>INDEX(_mpl,MATCH(LEFT(INDEX(Jadwal!$C$5:$AX$29,$A$3,(COLUMN(D3)-1)*8+ROW($A3)),LEN(INDEX(Jadwal!$C$5:$AX$29,$A$3,(COLUMN(D3)-1)*8+ROW($A3)))-2),_mps,0))</f>
        <v>Bhs Indonesia</v>
      </c>
      <c r="N7" s="6" t="str">
        <f>INDEX(_mpl,MATCH(LEFT(INDEX(Jadwal!$C$5:$AX$29,$A$3,(COLUMN(E3)-1)*8+ROW($A3)),LEN(INDEX(Jadwal!$C$5:$AX$29,$A$3,(COLUMN(E3)-1)*8+ROW($A3)))-2),_mps,0))</f>
        <v>P Agama Budi Pekerti</v>
      </c>
      <c r="O7" s="6" t="str">
        <f>INDEX(_mpl,MATCH(LEFT(INDEX(Jadwal!$C$5:$AX$29,$A$3,(COLUMN(F3)-1)*8+ROW($A3)),LEN(INDEX(Jadwal!$C$5:$AX$29,$A$3,(COLUMN(F3)-1)*8+ROW($A3)))-2),_mps,0))</f>
        <v>Bhs Jawa</v>
      </c>
      <c r="Q7" s="6" t="str">
        <f>INDEX(_gr,RIGHT(INDEX(Jadwal!$C$5:$AX$29,$A$3,(COLUMN(A3)-1)*8+ROW($A3)),2))</f>
        <v>Iswanto, S.Pd.</v>
      </c>
      <c r="R7" s="6" t="str">
        <f>INDEX(_gr,RIGHT(INDEX(Jadwal!$C$5:$AX$29,$A$3,(COLUMN(B3)-1)*8+ROW($A3)),2))</f>
        <v xml:space="preserve">Yulistyani, S.Pd. </v>
      </c>
      <c r="S7" s="6" t="str">
        <f>INDEX(_gr,RIGHT(INDEX(Jadwal!$C$5:$AX$29,$A$3,(COLUMN(C3)-1)*8+ROW($A3)),2))</f>
        <v xml:space="preserve">Yulistyani, S.Pd. </v>
      </c>
      <c r="T7" s="6" t="str">
        <f>INDEX(_gr,RIGHT(INDEX(Jadwal!$C$5:$AX$29,$A$3,(COLUMN(D3)-1)*8+ROW($A3)),2))</f>
        <v xml:space="preserve">Yulistyani, S.Pd. </v>
      </c>
      <c r="U7" s="6" t="str">
        <f>INDEX(_gr,RIGHT(INDEX(Jadwal!$C$5:$AX$29,$A$3,(COLUMN(E3)-1)*8+ROW($A3)),2))</f>
        <v>Abd. Hafidh, S.Pd.I</v>
      </c>
      <c r="V7" s="6" t="str">
        <f>INDEX(_gr,RIGHT(INDEX(Jadwal!$C$5:$AX$29,$A$3,(COLUMN(F3)-1)*8+ROW($A3)),2))</f>
        <v>Noor Alida Naela S</v>
      </c>
    </row>
    <row r="8" spans="1:22" ht="32.25" customHeight="1" x14ac:dyDescent="0.25">
      <c r="A8" s="2">
        <v>4</v>
      </c>
      <c r="B8" s="4" t="str">
        <f t="shared" si="1"/>
        <v xml:space="preserve">                                                      M. Heri Setiawan, S.</v>
      </c>
      <c r="C8" s="4" t="str">
        <f t="shared" si="2"/>
        <v xml:space="preserve">Bhs Indonesia                                                      Yulistyani, S.Pd. </v>
      </c>
      <c r="D8" s="4" t="str">
        <f t="shared" si="3"/>
        <v>Pendidikan Jasmani                                                      Indra Setiawan, S.Pd</v>
      </c>
      <c r="E8" s="4" t="str">
        <f t="shared" si="4"/>
        <v xml:space="preserve">Bhs Indonesia                                                      Yulistyani, S.Pd. </v>
      </c>
      <c r="F8" s="4" t="str">
        <f t="shared" si="5"/>
        <v xml:space="preserve">Matematika                                                      Dian Tri Handayani, </v>
      </c>
      <c r="G8" s="4" t="str">
        <f t="shared" si="6"/>
        <v>Bhs Jawa                                                      Noor Alida Naela S</v>
      </c>
      <c r="J8" s="6" t="e">
        <f>INDEX(_mpl,MATCH(LEFT(INDEX(Jadwal!$C$5:$AX$29,$A$3,(COLUMN(A4)-1)*8+ROW($A4)),LEN(INDEX(Jadwal!$C$5:$AX$29,$A$3,(COLUMN(A4)-1)*8+ROW($A4)))-2),_mps,0))</f>
        <v>#N/A</v>
      </c>
      <c r="K8" s="6" t="str">
        <f>INDEX(_mpl,MATCH(LEFT(INDEX(Jadwal!$C$5:$AX$29,$A$3,(COLUMN(B4)-1)*8+ROW($A4)),LEN(INDEX(Jadwal!$C$5:$AX$29,$A$3,(COLUMN(B4)-1)*8+ROW($A4)))-2),_mps,0))</f>
        <v>Bhs Indonesia</v>
      </c>
      <c r="L8" s="6" t="str">
        <f>INDEX(_mpl,MATCH(LEFT(INDEX(Jadwal!$C$5:$AX$29,$A$3,(COLUMN(C4)-1)*8+ROW($A4)),LEN(INDEX(Jadwal!$C$5:$AX$29,$A$3,(COLUMN(C4)-1)*8+ROW($A4)))-2),_mps,0))</f>
        <v>Pendidikan Jasmani</v>
      </c>
      <c r="M8" s="6" t="str">
        <f>INDEX(_mpl,MATCH(LEFT(INDEX(Jadwal!$C$5:$AX$29,$A$3,(COLUMN(D4)-1)*8+ROW($A4)),LEN(INDEX(Jadwal!$C$5:$AX$29,$A$3,(COLUMN(D4)-1)*8+ROW($A4)))-2),_mps,0))</f>
        <v>Bhs Indonesia</v>
      </c>
      <c r="N8" s="6" t="str">
        <f>INDEX(_mpl,MATCH(LEFT(INDEX(Jadwal!$C$5:$AX$29,$A$3,(COLUMN(E4)-1)*8+ROW($A4)),LEN(INDEX(Jadwal!$C$5:$AX$29,$A$3,(COLUMN(E4)-1)*8+ROW($A4)))-2),_mps,0))</f>
        <v>Matematika</v>
      </c>
      <c r="O8" s="6" t="str">
        <f>INDEX(_mpl,MATCH(LEFT(INDEX(Jadwal!$C$5:$AX$29,$A$3,(COLUMN(F4)-1)*8+ROW($A4)),LEN(INDEX(Jadwal!$C$5:$AX$29,$A$3,(COLUMN(F4)-1)*8+ROW($A4)))-2),_mps,0))</f>
        <v>Bhs Jawa</v>
      </c>
      <c r="Q8" s="6" t="str">
        <f>INDEX(_gr,RIGHT(INDEX(Jadwal!$C$5:$AX$29,$A$3,(COLUMN(A4)-1)*8+ROW($A4)),2))</f>
        <v>M. Heri Setiawan, S.</v>
      </c>
      <c r="R8" s="6" t="str">
        <f>INDEX(_gr,RIGHT(INDEX(Jadwal!$C$5:$AX$29,$A$3,(COLUMN(B4)-1)*8+ROW($A4)),2))</f>
        <v xml:space="preserve">Yulistyani, S.Pd. </v>
      </c>
      <c r="S8" s="6" t="str">
        <f>INDEX(_gr,RIGHT(INDEX(Jadwal!$C$5:$AX$29,$A$3,(COLUMN(C4)-1)*8+ROW($A4)),2))</f>
        <v>Indra Setiawan, S.Pd</v>
      </c>
      <c r="T8" s="6" t="str">
        <f>INDEX(_gr,RIGHT(INDEX(Jadwal!$C$5:$AX$29,$A$3,(COLUMN(D4)-1)*8+ROW($A4)),2))</f>
        <v xml:space="preserve">Yulistyani, S.Pd. </v>
      </c>
      <c r="U8" s="6" t="str">
        <f>INDEX(_gr,RIGHT(INDEX(Jadwal!$C$5:$AX$29,$A$3,(COLUMN(E4)-1)*8+ROW($A4)),2))</f>
        <v xml:space="preserve">Dian Tri Handayani, </v>
      </c>
      <c r="V8" s="6" t="str">
        <f>INDEX(_gr,RIGHT(INDEX(Jadwal!$C$5:$AX$29,$A$3,(COLUMN(F4)-1)*8+ROW($A4)),2))</f>
        <v>Noor Alida Naela S</v>
      </c>
    </row>
    <row r="9" spans="1:22" ht="32.25" customHeight="1" x14ac:dyDescent="0.25">
      <c r="A9" s="2">
        <v>5</v>
      </c>
      <c r="B9" s="4" t="str">
        <f t="shared" si="1"/>
        <v xml:space="preserve">                                                      M. Heri Setiawan, S.</v>
      </c>
      <c r="C9" s="4" t="str">
        <f t="shared" si="2"/>
        <v>Bhs Inggris                                                      Iswanto, S.Pd.</v>
      </c>
      <c r="D9" s="4" t="str">
        <f t="shared" si="3"/>
        <v>IPS                                                      Devi Cahyaningrum</v>
      </c>
      <c r="E9" s="4" t="str">
        <f t="shared" si="4"/>
        <v>Informatika                                                      Zaenal Fikri Al Maul</v>
      </c>
      <c r="F9" s="4" t="str">
        <f t="shared" si="5"/>
        <v xml:space="preserve">Matematika                                                      Dian Tri Handayani, </v>
      </c>
      <c r="G9" s="4" t="str">
        <f t="shared" si="6"/>
        <v>IPA                                                      Ema Rusmani, S.Pd</v>
      </c>
      <c r="J9" s="6" t="e">
        <f>INDEX(_mpl,MATCH(LEFT(INDEX(Jadwal!$C$5:$AX$29,$A$3,(COLUMN(A5)-1)*8+ROW($A5)),LEN(INDEX(Jadwal!$C$5:$AX$29,$A$3,(COLUMN(A5)-1)*8+ROW($A5)))-2),_mps,0))</f>
        <v>#N/A</v>
      </c>
      <c r="K9" s="6" t="str">
        <f>INDEX(_mpl,MATCH(LEFT(INDEX(Jadwal!$C$5:$AX$29,$A$3,(COLUMN(B5)-1)*8+ROW($A5)),LEN(INDEX(Jadwal!$C$5:$AX$29,$A$3,(COLUMN(B5)-1)*8+ROW($A5)))-2),_mps,0))</f>
        <v>Bhs Inggris</v>
      </c>
      <c r="L9" s="6" t="str">
        <f>INDEX(_mpl,MATCH(LEFT(INDEX(Jadwal!$C$5:$AX$29,$A$3,(COLUMN(C5)-1)*8+ROW($A5)),LEN(INDEX(Jadwal!$C$5:$AX$29,$A$3,(COLUMN(C5)-1)*8+ROW($A5)))-2),_mps,0))</f>
        <v>IPS</v>
      </c>
      <c r="M9" s="6" t="str">
        <f>INDEX(_mpl,MATCH(LEFT(INDEX(Jadwal!$C$5:$AX$29,$A$3,(COLUMN(D5)-1)*8+ROW($A5)),LEN(INDEX(Jadwal!$C$5:$AX$29,$A$3,(COLUMN(D5)-1)*8+ROW($A5)))-2),_mps,0))</f>
        <v>Informatika</v>
      </c>
      <c r="N9" s="6" t="str">
        <f>INDEX(_mpl,MATCH(LEFT(INDEX(Jadwal!$C$5:$AX$29,$A$3,(COLUMN(E5)-1)*8+ROW($A5)),LEN(INDEX(Jadwal!$C$5:$AX$29,$A$3,(COLUMN(E5)-1)*8+ROW($A5)))-2),_mps,0))</f>
        <v>Matematika</v>
      </c>
      <c r="O9" s="6" t="str">
        <f>INDEX(_mpl,MATCH(LEFT(INDEX(Jadwal!$C$5:$AX$29,$A$3,(COLUMN(F5)-1)*8+ROW($A5)),LEN(INDEX(Jadwal!$C$5:$AX$29,$A$3,(COLUMN(F5)-1)*8+ROW($A5)))-2),_mps,0))</f>
        <v>IPA</v>
      </c>
      <c r="Q9" s="6" t="str">
        <f>INDEX(_gr,RIGHT(INDEX(Jadwal!$C$5:$AX$29,$A$3,(COLUMN(A5)-1)*8+ROW($A5)),2))</f>
        <v>M. Heri Setiawan, S.</v>
      </c>
      <c r="R9" s="6" t="str">
        <f>INDEX(_gr,RIGHT(INDEX(Jadwal!$C$5:$AX$29,$A$3,(COLUMN(B5)-1)*8+ROW($A5)),2))</f>
        <v>Iswanto, S.Pd.</v>
      </c>
      <c r="S9" s="6" t="str">
        <f>INDEX(_gr,RIGHT(INDEX(Jadwal!$C$5:$AX$29,$A$3,(COLUMN(C5)-1)*8+ROW($A5)),2))</f>
        <v>Devi Cahyaningrum</v>
      </c>
      <c r="T9" s="6" t="str">
        <f>INDEX(_gr,RIGHT(INDEX(Jadwal!$C$5:$AX$29,$A$3,(COLUMN(D5)-1)*8+ROW($A5)),2))</f>
        <v>Zaenal Fikri Al Maul</v>
      </c>
      <c r="U9" s="6" t="str">
        <f>INDEX(_gr,RIGHT(INDEX(Jadwal!$C$5:$AX$29,$A$3,(COLUMN(E5)-1)*8+ROW($A5)),2))</f>
        <v xml:space="preserve">Dian Tri Handayani, </v>
      </c>
      <c r="V9" s="6" t="str">
        <f>INDEX(_gr,RIGHT(INDEX(Jadwal!$C$5:$AX$29,$A$3,(COLUMN(F5)-1)*8+ROW($A5)),2))</f>
        <v>Ema Rusmani, S.Pd</v>
      </c>
    </row>
    <row r="10" spans="1:22" ht="32.25" customHeight="1" x14ac:dyDescent="0.25">
      <c r="A10" s="2">
        <v>6</v>
      </c>
      <c r="B10" s="4" t="str">
        <f t="shared" si="1"/>
        <v>Seni Budaya                                                      Maya Yuanita A.</v>
      </c>
      <c r="C10" s="4" t="str">
        <f t="shared" si="2"/>
        <v>Bhs Inggris                                                      Iswanto, S.Pd.</v>
      </c>
      <c r="D10" s="4" t="str">
        <f t="shared" si="3"/>
        <v>IPS                                                      Devi Cahyaningrum</v>
      </c>
      <c r="E10" s="4" t="str">
        <f t="shared" si="4"/>
        <v>IPA                                                      Ema Rusmani, S.Pd</v>
      </c>
      <c r="F10" s="4" t="str">
        <f t="shared" si="5"/>
        <v xml:space="preserve">                                                      </v>
      </c>
      <c r="G10" s="4" t="str">
        <f t="shared" si="6"/>
        <v>IPA                                                      Ema Rusmani, S.Pd</v>
      </c>
      <c r="J10" s="6" t="str">
        <f>INDEX(_mpl,MATCH(LEFT(INDEX(Jadwal!$C$5:$AX$29,$A$3,(COLUMN(A6)-1)*8+ROW($A6)),LEN(INDEX(Jadwal!$C$5:$AX$29,$A$3,(COLUMN(A6)-1)*8+ROW($A6)))-2),_mps,0))</f>
        <v>Seni Budaya</v>
      </c>
      <c r="K10" s="6" t="str">
        <f>INDEX(_mpl,MATCH(LEFT(INDEX(Jadwal!$C$5:$AX$29,$A$3,(COLUMN(B6)-1)*8+ROW($A6)),LEN(INDEX(Jadwal!$C$5:$AX$29,$A$3,(COLUMN(B6)-1)*8+ROW($A6)))-2),_mps,0))</f>
        <v>Bhs Inggris</v>
      </c>
      <c r="L10" s="6" t="str">
        <f>INDEX(_mpl,MATCH(LEFT(INDEX(Jadwal!$C$5:$AX$29,$A$3,(COLUMN(C6)-1)*8+ROW($A6)),LEN(INDEX(Jadwal!$C$5:$AX$29,$A$3,(COLUMN(C6)-1)*8+ROW($A6)))-2),_mps,0))</f>
        <v>IPS</v>
      </c>
      <c r="M10" s="6" t="str">
        <f>INDEX(_mpl,MATCH(LEFT(INDEX(Jadwal!$C$5:$AX$29,$A$3,(COLUMN(D6)-1)*8+ROW($A6)),LEN(INDEX(Jadwal!$C$5:$AX$29,$A$3,(COLUMN(D6)-1)*8+ROW($A6)))-2),_mps,0))</f>
        <v>IPA</v>
      </c>
      <c r="N10" s="6" t="e">
        <f>INDEX(_mpl,MATCH(LEFT(INDEX(Jadwal!$C$5:$AX$29,$A$3,(COLUMN(E6)-1)*8+ROW($A6)),LEN(INDEX(Jadwal!$C$5:$AX$29,$A$3,(COLUMN(E6)-1)*8+ROW($A6)))-2),_mps,0))</f>
        <v>#VALUE!</v>
      </c>
      <c r="O10" s="6" t="str">
        <f>INDEX(_mpl,MATCH(LEFT(INDEX(Jadwal!$C$5:$AX$29,$A$3,(COLUMN(F6)-1)*8+ROW($A6)),LEN(INDEX(Jadwal!$C$5:$AX$29,$A$3,(COLUMN(F6)-1)*8+ROW($A6)))-2),_mps,0))</f>
        <v>IPA</v>
      </c>
      <c r="Q10" s="6" t="str">
        <f>INDEX(_gr,RIGHT(INDEX(Jadwal!$C$5:$AX$29,$A$3,(COLUMN(A6)-1)*8+ROW($A6)),2))</f>
        <v>Maya Yuanita A.</v>
      </c>
      <c r="R10" s="6" t="str">
        <f>INDEX(_gr,RIGHT(INDEX(Jadwal!$C$5:$AX$29,$A$3,(COLUMN(B6)-1)*8+ROW($A6)),2))</f>
        <v>Iswanto, S.Pd.</v>
      </c>
      <c r="S10" s="6" t="str">
        <f>INDEX(_gr,RIGHT(INDEX(Jadwal!$C$5:$AX$29,$A$3,(COLUMN(C6)-1)*8+ROW($A6)),2))</f>
        <v>Devi Cahyaningrum</v>
      </c>
      <c r="T10" s="6" t="str">
        <f>INDEX(_gr,RIGHT(INDEX(Jadwal!$C$5:$AX$29,$A$3,(COLUMN(D6)-1)*8+ROW($A6)),2))</f>
        <v>Ema Rusmani, S.Pd</v>
      </c>
      <c r="U10" s="6" t="e">
        <f>INDEX(_gr,RIGHT(INDEX(Jadwal!$C$5:$AX$29,$A$3,(COLUMN(E6)-1)*8+ROW($A6)),2))</f>
        <v>#VALUE!</v>
      </c>
      <c r="V10" s="6" t="str">
        <f>INDEX(_gr,RIGHT(INDEX(Jadwal!$C$5:$AX$29,$A$3,(COLUMN(F6)-1)*8+ROW($A6)),2))</f>
        <v>Ema Rusmani, S.Pd</v>
      </c>
    </row>
    <row r="11" spans="1:22" ht="32.25" customHeight="1" x14ac:dyDescent="0.25">
      <c r="A11" s="2">
        <v>7</v>
      </c>
      <c r="B11" s="4" t="str">
        <f t="shared" si="1"/>
        <v>Seni Budaya                                                      Maya Yuanita A.</v>
      </c>
      <c r="C11" s="4" t="str">
        <f t="shared" si="2"/>
        <v xml:space="preserve">Matematika                                                      Dian Tri Handayani, </v>
      </c>
      <c r="D11" s="4" t="str">
        <f t="shared" si="3"/>
        <v>Pend Pancasila                                                      Luthfatun Naila</v>
      </c>
      <c r="E11" s="4" t="str">
        <f t="shared" si="4"/>
        <v>IPA                                                      Ema Rusmani, S.Pd</v>
      </c>
      <c r="F11" s="4" t="str">
        <f t="shared" si="5"/>
        <v xml:space="preserve">                                                      </v>
      </c>
      <c r="G11" s="4" t="str">
        <f t="shared" si="6"/>
        <v>Seni Budaya                                                      Maya Yuanita A.</v>
      </c>
      <c r="J11" s="6" t="str">
        <f>INDEX(_mpl,MATCH(LEFT(INDEX(Jadwal!$C$5:$AX$29,$A$3,(COLUMN(A7)-1)*8+ROW($A7)),LEN(INDEX(Jadwal!$C$5:$AX$29,$A$3,(COLUMN(A7)-1)*8+ROW($A7)))-2),_mps,0))</f>
        <v>Seni Budaya</v>
      </c>
      <c r="K11" s="6" t="str">
        <f>INDEX(_mpl,MATCH(LEFT(INDEX(Jadwal!$C$5:$AX$29,$A$3,(COLUMN(B7)-1)*8+ROW($A7)),LEN(INDEX(Jadwal!$C$5:$AX$29,$A$3,(COLUMN(B7)-1)*8+ROW($A7)))-2),_mps,0))</f>
        <v>Matematika</v>
      </c>
      <c r="L11" s="6" t="str">
        <f>INDEX(_mpl,MATCH(LEFT(INDEX(Jadwal!$C$5:$AX$29,$A$3,(COLUMN(C7)-1)*8+ROW($A7)),LEN(INDEX(Jadwal!$C$5:$AX$29,$A$3,(COLUMN(C7)-1)*8+ROW($A7)))-2),_mps,0))</f>
        <v>Pend Pancasila</v>
      </c>
      <c r="M11" s="6" t="str">
        <f>INDEX(_mpl,MATCH(LEFT(INDEX(Jadwal!$C$5:$AX$29,$A$3,(COLUMN(D7)-1)*8+ROW($A7)),LEN(INDEX(Jadwal!$C$5:$AX$29,$A$3,(COLUMN(D7)-1)*8+ROW($A7)))-2),_mps,0))</f>
        <v>IPA</v>
      </c>
      <c r="N11" s="6" t="e">
        <f>INDEX(_mpl,MATCH(LEFT(INDEX(Jadwal!$C$5:$AX$29,$A$3,(COLUMN(E7)-1)*8+ROW($A7)),LEN(INDEX(Jadwal!$C$5:$AX$29,$A$3,(COLUMN(E7)-1)*8+ROW($A7)))-2),_mps,0))</f>
        <v>#VALUE!</v>
      </c>
      <c r="O11" s="6" t="str">
        <f>INDEX(_mpl,MATCH(LEFT(INDEX(Jadwal!$C$5:$AX$29,$A$3,(COLUMN(F7)-1)*8+ROW($A7)),LEN(INDEX(Jadwal!$C$5:$AX$29,$A$3,(COLUMN(F7)-1)*8+ROW($A7)))-2),_mps,0))</f>
        <v>Seni Budaya</v>
      </c>
      <c r="Q11" s="6" t="str">
        <f>INDEX(_gr,RIGHT(INDEX(Jadwal!$C$5:$AX$29,$A$3,(COLUMN(A7)-1)*8+ROW($A7)),2))</f>
        <v>Maya Yuanita A.</v>
      </c>
      <c r="R11" s="6" t="str">
        <f>INDEX(_gr,RIGHT(INDEX(Jadwal!$C$5:$AX$29,$A$3,(COLUMN(B7)-1)*8+ROW($A7)),2))</f>
        <v xml:space="preserve">Dian Tri Handayani, </v>
      </c>
      <c r="S11" s="6" t="str">
        <f>INDEX(_gr,RIGHT(INDEX(Jadwal!$C$5:$AX$29,$A$3,(COLUMN(C7)-1)*8+ROW($A7)),2))</f>
        <v>Luthfatun Naila</v>
      </c>
      <c r="T11" s="6" t="str">
        <f>INDEX(_gr,RIGHT(INDEX(Jadwal!$C$5:$AX$29,$A$3,(COLUMN(D7)-1)*8+ROW($A7)),2))</f>
        <v>Ema Rusmani, S.Pd</v>
      </c>
      <c r="U11" s="6" t="e">
        <f>INDEX(_gr,RIGHT(INDEX(Jadwal!$C$5:$AX$29,$A$3,(COLUMN(E7)-1)*8+ROW($A7)),2))</f>
        <v>#VALUE!</v>
      </c>
      <c r="V11" s="6" t="str">
        <f>INDEX(_gr,RIGHT(INDEX(Jadwal!$C$5:$AX$29,$A$3,(COLUMN(F7)-1)*8+ROW($A7)),2))</f>
        <v>Maya Yuanita A.</v>
      </c>
    </row>
    <row r="12" spans="1:22" ht="32.25" customHeight="1" x14ac:dyDescent="0.25">
      <c r="A12" s="2">
        <v>8</v>
      </c>
      <c r="B12" s="4" t="str">
        <f t="shared" si="1"/>
        <v>Pend Pancasila                                                      Luthfatun Naila</v>
      </c>
      <c r="C12" s="4" t="str">
        <f t="shared" si="2"/>
        <v xml:space="preserve">Matematika                                                      Dian Tri Handayani, </v>
      </c>
      <c r="D12" s="4" t="str">
        <f t="shared" si="3"/>
        <v>Pend Pancasila                                                      Luthfatun Naila</v>
      </c>
      <c r="E12" s="4" t="str">
        <f t="shared" si="4"/>
        <v xml:space="preserve">Matematika                                                      Dian Tri Handayani, </v>
      </c>
      <c r="F12" s="4" t="str">
        <f t="shared" si="5"/>
        <v xml:space="preserve">                                                      </v>
      </c>
      <c r="G12" s="4"/>
      <c r="J12" s="6" t="str">
        <f>INDEX(_mpl,MATCH(LEFT(INDEX(Jadwal!$C$5:$AX$29,$A$3,(COLUMN(A8)-1)*8+ROW($A8)),LEN(INDEX(Jadwal!$C$5:$AX$29,$A$3,(COLUMN(A8)-1)*8+ROW($A8)))-2),_mps,0))</f>
        <v>Pend Pancasila</v>
      </c>
      <c r="K12" s="6" t="str">
        <f>INDEX(_mpl,MATCH(LEFT(INDEX(Jadwal!$C$5:$AX$29,$A$3,(COLUMN(B8)-1)*8+ROW($A8)),LEN(INDEX(Jadwal!$C$5:$AX$29,$A$3,(COLUMN(B8)-1)*8+ROW($A8)))-2),_mps,0))</f>
        <v>Matematika</v>
      </c>
      <c r="L12" s="6" t="str">
        <f>INDEX(_mpl,MATCH(LEFT(INDEX(Jadwal!$C$5:$AX$29,$A$3,(COLUMN(C8)-1)*8+ROW($A8)),LEN(INDEX(Jadwal!$C$5:$AX$29,$A$3,(COLUMN(C8)-1)*8+ROW($A8)))-2),_mps,0))</f>
        <v>Pend Pancasila</v>
      </c>
      <c r="M12" s="6" t="str">
        <f>INDEX(_mpl,MATCH(LEFT(INDEX(Jadwal!$C$5:$AX$29,$A$3,(COLUMN(D8)-1)*8+ROW($A8)),LEN(INDEX(Jadwal!$C$5:$AX$29,$A$3,(COLUMN(D8)-1)*8+ROW($A8)))-2),_mps,0))</f>
        <v>Matematika</v>
      </c>
      <c r="N12" s="6" t="e">
        <f>INDEX(_mpl,MATCH(LEFT(INDEX(Jadwal!$C$5:$AX$29,$A$3,(COLUMN(E8)-1)*8+ROW($A8)),LEN(INDEX(Jadwal!$C$5:$AX$29,$A$3,(COLUMN(E8)-1)*8+ROW($A8)))-2),_mps,0))</f>
        <v>#VALUE!</v>
      </c>
      <c r="O12" s="6" t="str">
        <f>INDEX(_mpl,MATCH(LEFT(INDEX(Jadwal!$C$5:$AX$29,$A$3,(COLUMN(F8)-1)*8+ROW($A8)),LEN(INDEX(Jadwal!$C$5:$AX$29,$A$3,(COLUMN(F8)-1)*8+ROW($A8)))-2),_mps,0))</f>
        <v>BK</v>
      </c>
      <c r="Q12" s="6" t="str">
        <f>INDEX(_gr,RIGHT(INDEX(Jadwal!$C$5:$AX$29,$A$3,(COLUMN(A8)-1)*8+ROW($A8)),2))</f>
        <v>Luthfatun Naila</v>
      </c>
      <c r="R12" s="6" t="str">
        <f>INDEX(_gr,RIGHT(INDEX(Jadwal!$C$5:$AX$29,$A$3,(COLUMN(B8)-1)*8+ROW($A8)),2))</f>
        <v xml:space="preserve">Dian Tri Handayani, </v>
      </c>
      <c r="S12" s="6" t="str">
        <f>INDEX(_gr,RIGHT(INDEX(Jadwal!$C$5:$AX$29,$A$3,(COLUMN(C8)-1)*8+ROW($A8)),2))</f>
        <v>Luthfatun Naila</v>
      </c>
      <c r="T12" s="6" t="str">
        <f>INDEX(_gr,RIGHT(INDEX(Jadwal!$C$5:$AX$29,$A$3,(COLUMN(D8)-1)*8+ROW($A8)),2))</f>
        <v xml:space="preserve">Dian Tri Handayani, </v>
      </c>
      <c r="U12" s="6"/>
      <c r="V12" s="6"/>
    </row>
    <row r="13" spans="1:22" x14ac:dyDescent="0.25">
      <c r="B13" s="3"/>
    </row>
    <row r="14" spans="1:22" x14ac:dyDescent="0.25">
      <c r="B14" s="3"/>
      <c r="K14" s="6">
        <v>1</v>
      </c>
      <c r="L14" s="6">
        <v>2</v>
      </c>
      <c r="M14" s="6">
        <v>3</v>
      </c>
    </row>
    <row r="15" spans="1:22" x14ac:dyDescent="0.25">
      <c r="K15" s="6">
        <v>1</v>
      </c>
      <c r="L15" s="6">
        <v>9</v>
      </c>
      <c r="M15" s="6">
        <v>17</v>
      </c>
    </row>
  </sheetData>
  <mergeCells count="1">
    <mergeCell ref="A2:B2"/>
  </mergeCells>
  <dataValidations count="1">
    <dataValidation type="list" allowBlank="1" showInputMessage="1" showErrorMessage="1" sqref="A2">
      <formula1>_kl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D1" sqref="D1"/>
    </sheetView>
  </sheetViews>
  <sheetFormatPr defaultRowHeight="15" x14ac:dyDescent="0.25"/>
  <cols>
    <col min="1" max="1" width="3.85546875" customWidth="1"/>
    <col min="2" max="2" width="15.5703125" customWidth="1"/>
    <col min="3" max="3" width="3.5703125" style="6" customWidth="1"/>
    <col min="4" max="4" width="28.28515625" bestFit="1" customWidth="1"/>
    <col min="6" max="6" width="9.140625" hidden="1" customWidth="1"/>
    <col min="11" max="11" width="0" hidden="1" customWidth="1"/>
    <col min="12" max="13" width="9.140625" hidden="1" customWidth="1"/>
    <col min="14" max="19" width="0" hidden="1" customWidth="1"/>
  </cols>
  <sheetData>
    <row r="1" spans="1:16" ht="23.25" x14ac:dyDescent="0.35">
      <c r="A1" s="9" t="s">
        <v>22</v>
      </c>
      <c r="B1" s="9"/>
      <c r="C1" s="9"/>
      <c r="D1" s="8" t="s">
        <v>40</v>
      </c>
      <c r="E1" s="6">
        <f>MATCH(D1,_kl,0)</f>
        <v>4</v>
      </c>
    </row>
    <row r="2" spans="1:16" x14ac:dyDescent="0.25">
      <c r="A2" s="9"/>
      <c r="B2" s="9"/>
      <c r="C2" s="9"/>
      <c r="D2" s="9"/>
      <c r="O2" s="1" t="s">
        <v>63</v>
      </c>
      <c r="P2" s="6" t="s">
        <v>74</v>
      </c>
    </row>
    <row r="3" spans="1:16" x14ac:dyDescent="0.25">
      <c r="A3" s="2" t="s">
        <v>23</v>
      </c>
      <c r="B3" s="2" t="s">
        <v>30</v>
      </c>
      <c r="C3" s="2" t="s">
        <v>69</v>
      </c>
      <c r="D3" s="2" t="s">
        <v>31</v>
      </c>
      <c r="E3" s="2" t="s">
        <v>32</v>
      </c>
      <c r="O3" s="1" t="s">
        <v>10</v>
      </c>
      <c r="P3" s="6" t="s">
        <v>64</v>
      </c>
    </row>
    <row r="4" spans="1:16" ht="15.75" x14ac:dyDescent="0.25">
      <c r="A4" s="2">
        <v>1</v>
      </c>
      <c r="B4" s="2" t="str">
        <f>P2</f>
        <v>P Agama Budi Pekerti</v>
      </c>
      <c r="C4" s="19" t="str">
        <f>O2</f>
        <v>PA &amp; BP</v>
      </c>
      <c r="D4" s="2" t="str">
        <f t="shared" ref="D4:D15" si="0">IFERROR(INDEX(_gr,F4*1),"")</f>
        <v>Abd. Hafidh, S.Pd.I</v>
      </c>
      <c r="E4" s="10">
        <f>COUNTIF($L$4:$L$64,C4)</f>
        <v>3</v>
      </c>
      <c r="F4" t="str">
        <f>INDEX($M$4:$M$64,MATCH(C4,$L$4:$L$64,0))</f>
        <v>26</v>
      </c>
      <c r="L4" t="str">
        <f>LEFT(INDEX(Jadwal!$D$5:$AX$29,$E$1,ROW(A1)),LEN(INDEX(Jadwal!$D$5:$AX$29,$E$1,ROW(A1)))-2)</f>
        <v>PPKn</v>
      </c>
      <c r="M4" s="6" t="str">
        <f>RIGHT(INDEX(Jadwal!$D$5:$AX$29,$E$1,ROW(A1)),2)</f>
        <v>45</v>
      </c>
      <c r="O4" s="1" t="s">
        <v>62</v>
      </c>
      <c r="P4" s="6" t="s">
        <v>11</v>
      </c>
    </row>
    <row r="5" spans="1:16" ht="15.75" x14ac:dyDescent="0.25">
      <c r="A5" s="2">
        <v>2</v>
      </c>
      <c r="B5" s="2" t="str">
        <f t="shared" ref="B5:B17" si="1">P3</f>
        <v>Pend Pancasila</v>
      </c>
      <c r="C5" s="19" t="str">
        <f t="shared" ref="C5:C17" si="2">O3</f>
        <v>PPKn</v>
      </c>
      <c r="D5" s="2" t="str">
        <f t="shared" si="0"/>
        <v>Luthfatun Naila</v>
      </c>
      <c r="E5" s="10">
        <f t="shared" ref="E5:E17" si="3">COUNTIF($L$4:$L$64,C5)</f>
        <v>3</v>
      </c>
      <c r="F5" s="6" t="str">
        <f t="shared" ref="F5:F17" si="4">INDEX($M$4:$M$64,MATCH(C5,$L$4:$L$64,0))</f>
        <v>45</v>
      </c>
      <c r="L5" s="6" t="str">
        <f>LEFT(INDEX(Jadwal!$D$5:$AX$29,$E$1,ROW(A2)),LEN(INDEX(Jadwal!$D$5:$AX$29,$E$1,ROW(A2)))-2)</f>
        <v>PPKn</v>
      </c>
      <c r="M5" s="6" t="str">
        <f>RIGHT(INDEX(Jadwal!$D$5:$AX$29,$E$1,ROW(A2)),2)</f>
        <v>45</v>
      </c>
      <c r="O5" s="1" t="s">
        <v>60</v>
      </c>
      <c r="P5" s="6" t="s">
        <v>12</v>
      </c>
    </row>
    <row r="6" spans="1:16" ht="15.75" x14ac:dyDescent="0.25">
      <c r="A6" s="2">
        <v>3</v>
      </c>
      <c r="B6" s="2" t="str">
        <f t="shared" si="1"/>
        <v>Bhs Indonesia</v>
      </c>
      <c r="C6" s="19" t="str">
        <f t="shared" si="2"/>
        <v>Bindo</v>
      </c>
      <c r="D6" s="2" t="str">
        <f t="shared" si="0"/>
        <v>Dra. Sri Hari Susilo</v>
      </c>
      <c r="E6" s="10">
        <f t="shared" si="3"/>
        <v>6</v>
      </c>
      <c r="F6" s="6" t="str">
        <f t="shared" si="4"/>
        <v>18</v>
      </c>
      <c r="L6" s="6" t="str">
        <f>LEFT(INDEX(Jadwal!$D$5:$AX$29,$E$1,ROW(A3)),LEN(INDEX(Jadwal!$D$5:$AX$29,$E$1,ROW(A3)))-2)</f>
        <v>Sebud</v>
      </c>
      <c r="M6" s="6" t="str">
        <f>RIGHT(INDEX(Jadwal!$D$5:$AX$29,$E$1,ROW(A3)),2)</f>
        <v>29</v>
      </c>
      <c r="O6" s="1" t="s">
        <v>13</v>
      </c>
      <c r="P6" s="6" t="s">
        <v>13</v>
      </c>
    </row>
    <row r="7" spans="1:16" ht="15.75" x14ac:dyDescent="0.25">
      <c r="A7" s="2">
        <v>4</v>
      </c>
      <c r="B7" s="2" t="str">
        <f t="shared" si="1"/>
        <v>Matematika</v>
      </c>
      <c r="C7" s="19" t="str">
        <f t="shared" si="2"/>
        <v>Mtk</v>
      </c>
      <c r="D7" s="2" t="str">
        <f t="shared" si="0"/>
        <v xml:space="preserve">Dian Tri Handayani, </v>
      </c>
      <c r="E7" s="10">
        <f t="shared" si="3"/>
        <v>5</v>
      </c>
      <c r="F7" s="6" t="str">
        <f t="shared" si="4"/>
        <v>30</v>
      </c>
      <c r="L7" s="6" t="str">
        <f>LEFT(INDEX(Jadwal!$D$5:$AX$29,$E$1,ROW(A4)),LEN(INDEX(Jadwal!$D$5:$AX$29,$E$1,ROW(A4)))-2)</f>
        <v>IPA</v>
      </c>
      <c r="M7" s="6" t="str">
        <f>RIGHT(INDEX(Jadwal!$D$5:$AX$29,$E$1,ROW(A4)),2)</f>
        <v>13</v>
      </c>
      <c r="O7" s="1" t="s">
        <v>14</v>
      </c>
      <c r="P7" s="6" t="s">
        <v>14</v>
      </c>
    </row>
    <row r="8" spans="1:16" ht="15.75" x14ac:dyDescent="0.25">
      <c r="A8" s="2">
        <v>5</v>
      </c>
      <c r="B8" s="2" t="str">
        <f t="shared" si="1"/>
        <v>IPA</v>
      </c>
      <c r="C8" s="19" t="str">
        <f t="shared" si="2"/>
        <v>IPA</v>
      </c>
      <c r="D8" s="2" t="str">
        <f t="shared" si="0"/>
        <v>Ema Rusmani, S.Pd</v>
      </c>
      <c r="E8" s="10">
        <f t="shared" si="3"/>
        <v>5</v>
      </c>
      <c r="F8" s="6" t="str">
        <f t="shared" si="4"/>
        <v>13</v>
      </c>
      <c r="L8" s="6" t="str">
        <f>LEFT(INDEX(Jadwal!$D$5:$AX$29,$E$1,ROW(A5)),LEN(INDEX(Jadwal!$D$5:$AX$29,$E$1,ROW(A5)))-2)</f>
        <v>IPA</v>
      </c>
      <c r="M8" s="6" t="str">
        <f>RIGHT(INDEX(Jadwal!$D$5:$AX$29,$E$1,ROW(A5)),2)</f>
        <v>13</v>
      </c>
      <c r="O8" s="1" t="s">
        <v>65</v>
      </c>
      <c r="P8" s="6" t="s">
        <v>15</v>
      </c>
    </row>
    <row r="9" spans="1:16" ht="15.75" x14ac:dyDescent="0.25">
      <c r="A9" s="2">
        <v>6</v>
      </c>
      <c r="B9" s="2" t="str">
        <f t="shared" si="1"/>
        <v>IPS</v>
      </c>
      <c r="C9" s="19" t="str">
        <f t="shared" si="2"/>
        <v>IPS</v>
      </c>
      <c r="D9" s="2" t="str">
        <f t="shared" si="0"/>
        <v>Devi Cahyaningrum</v>
      </c>
      <c r="E9" s="10">
        <f t="shared" si="3"/>
        <v>4</v>
      </c>
      <c r="F9" s="6" t="str">
        <f t="shared" si="4"/>
        <v>36</v>
      </c>
      <c r="L9" s="6" t="str">
        <f>LEFT(INDEX(Jadwal!$D$5:$AX$29,$E$1,ROW(A6)),LEN(INDEX(Jadwal!$D$5:$AX$29,$E$1,ROW(A6)))-2)</f>
        <v>IPS</v>
      </c>
      <c r="M9" s="6" t="str">
        <f>RIGHT(INDEX(Jadwal!$D$5:$AX$29,$E$1,ROW(A6)),2)</f>
        <v>36</v>
      </c>
      <c r="O9" s="1" t="s">
        <v>61</v>
      </c>
      <c r="P9" s="6" t="s">
        <v>16</v>
      </c>
    </row>
    <row r="10" spans="1:16" ht="15.75" x14ac:dyDescent="0.25">
      <c r="A10" s="2">
        <v>7</v>
      </c>
      <c r="B10" s="2" t="str">
        <f t="shared" si="1"/>
        <v>Bhs Inggris</v>
      </c>
      <c r="C10" s="19" t="str">
        <f t="shared" si="2"/>
        <v>Bing</v>
      </c>
      <c r="D10" s="2" t="str">
        <f t="shared" si="0"/>
        <v>Iswanto, S.Pd.</v>
      </c>
      <c r="E10" s="10">
        <f t="shared" si="3"/>
        <v>4</v>
      </c>
      <c r="F10" s="6" t="str">
        <f t="shared" si="4"/>
        <v>17</v>
      </c>
      <c r="L10" s="6" t="str">
        <f>LEFT(INDEX(Jadwal!$D$5:$AX$29,$E$1,ROW(A7)),LEN(INDEX(Jadwal!$D$5:$AX$29,$E$1,ROW(A7)))-2)</f>
        <v>IPS</v>
      </c>
      <c r="M10" s="6" t="str">
        <f>RIGHT(INDEX(Jadwal!$D$5:$AX$29,$E$1,ROW(A7)),2)</f>
        <v>36</v>
      </c>
      <c r="O10" s="1" t="s">
        <v>66</v>
      </c>
      <c r="P10" s="6" t="s">
        <v>73</v>
      </c>
    </row>
    <row r="11" spans="1:16" ht="15.75" x14ac:dyDescent="0.25">
      <c r="A11" s="2">
        <v>8</v>
      </c>
      <c r="B11" s="2" t="str">
        <f t="shared" si="1"/>
        <v>Seni Budaya</v>
      </c>
      <c r="C11" s="19" t="str">
        <f t="shared" si="2"/>
        <v>Sebud</v>
      </c>
      <c r="D11" s="2" t="str">
        <f t="shared" si="0"/>
        <v>Maya Yuanita A.</v>
      </c>
      <c r="E11" s="10">
        <f t="shared" si="3"/>
        <v>3</v>
      </c>
      <c r="F11" s="6" t="str">
        <f t="shared" si="4"/>
        <v>29</v>
      </c>
      <c r="L11" s="6" t="str">
        <f>LEFT(INDEX(Jadwal!$D$5:$AX$29,$E$1,ROW(A8)),LEN(INDEX(Jadwal!$D$5:$AX$29,$E$1,ROW(A8)))-2)</f>
        <v>IPA</v>
      </c>
      <c r="M11" s="6" t="str">
        <f>RIGHT(INDEX(Jadwal!$D$5:$AX$29,$E$1,ROW(A8)),2)</f>
        <v>13</v>
      </c>
      <c r="O11" s="1" t="s">
        <v>67</v>
      </c>
      <c r="P11" s="6" t="s">
        <v>21</v>
      </c>
    </row>
    <row r="12" spans="1:16" ht="15.75" x14ac:dyDescent="0.25">
      <c r="A12" s="2">
        <v>9</v>
      </c>
      <c r="B12" s="2" t="str">
        <f t="shared" si="1"/>
        <v>Pendidikan Jasmani</v>
      </c>
      <c r="C12" s="19" t="str">
        <f t="shared" si="2"/>
        <v>PJOK</v>
      </c>
      <c r="D12" s="2" t="str">
        <f t="shared" si="0"/>
        <v>Indra Setiawan, S.Pd</v>
      </c>
      <c r="E12" s="10">
        <f t="shared" si="3"/>
        <v>3</v>
      </c>
      <c r="F12" s="6" t="str">
        <f t="shared" si="4"/>
        <v>39</v>
      </c>
      <c r="L12" s="6" t="str">
        <f>LEFT(INDEX(Jadwal!$D$5:$AX$29,$E$1,ROW(A9)),LEN(INDEX(Jadwal!$D$5:$AX$29,$E$1,ROW(A9)))-2)</f>
        <v>IPA</v>
      </c>
      <c r="M12" s="6" t="str">
        <f>RIGHT(INDEX(Jadwal!$D$5:$AX$29,$E$1,ROW(A9)),2)</f>
        <v>13</v>
      </c>
      <c r="O12" s="1" t="s">
        <v>68</v>
      </c>
      <c r="P12" s="6" t="s">
        <v>17</v>
      </c>
    </row>
    <row r="13" spans="1:16" ht="15.75" x14ac:dyDescent="0.25">
      <c r="A13" s="2">
        <v>10</v>
      </c>
      <c r="B13" s="2" t="str">
        <f t="shared" si="1"/>
        <v>Informatika</v>
      </c>
      <c r="C13" s="19" t="str">
        <f t="shared" si="2"/>
        <v>INF</v>
      </c>
      <c r="D13" s="2" t="str">
        <f t="shared" si="0"/>
        <v>Zaenal Fikri Al Maul</v>
      </c>
      <c r="E13" s="10">
        <f t="shared" si="3"/>
        <v>3</v>
      </c>
      <c r="F13" s="6" t="str">
        <f t="shared" si="4"/>
        <v>40</v>
      </c>
      <c r="L13" s="6" t="str">
        <f>LEFT(INDEX(Jadwal!$D$5:$AX$29,$E$1,ROW(A10)),LEN(INDEX(Jadwal!$D$5:$AX$29,$E$1,ROW(A10)))-2)</f>
        <v>BIng</v>
      </c>
      <c r="M13" s="6" t="str">
        <f>RIGHT(INDEX(Jadwal!$D$5:$AX$29,$E$1,ROW(A10)),2)</f>
        <v>17</v>
      </c>
      <c r="O13" s="1" t="s">
        <v>105</v>
      </c>
      <c r="P13" s="6" t="s">
        <v>18</v>
      </c>
    </row>
    <row r="14" spans="1:16" ht="15.75" x14ac:dyDescent="0.25">
      <c r="A14" s="2">
        <v>11</v>
      </c>
      <c r="B14" s="2" t="str">
        <f t="shared" si="1"/>
        <v>Bhs Jawa</v>
      </c>
      <c r="C14" s="19" t="str">
        <f t="shared" si="2"/>
        <v>Bjawa</v>
      </c>
      <c r="D14" s="2" t="str">
        <f t="shared" si="0"/>
        <v>Noor Alida Naela S</v>
      </c>
      <c r="E14" s="10">
        <f t="shared" si="3"/>
        <v>2</v>
      </c>
      <c r="F14" s="6" t="str">
        <f t="shared" si="4"/>
        <v>43</v>
      </c>
      <c r="L14" s="6" t="str">
        <f>LEFT(INDEX(Jadwal!$D$5:$AX$29,$E$1,ROW(A11)),LEN(INDEX(Jadwal!$D$5:$AX$29,$E$1,ROW(A11)))-2)</f>
        <v>BIng</v>
      </c>
      <c r="M14" s="6" t="str">
        <f>RIGHT(INDEX(Jadwal!$D$5:$AX$29,$E$1,ROW(A11)),2)</f>
        <v>17</v>
      </c>
      <c r="O14" s="1"/>
      <c r="P14" s="6" t="s">
        <v>18</v>
      </c>
    </row>
    <row r="15" spans="1:16" ht="15.75" x14ac:dyDescent="0.25">
      <c r="A15" s="2">
        <v>12</v>
      </c>
      <c r="B15" s="2" t="str">
        <f t="shared" si="1"/>
        <v>BK</v>
      </c>
      <c r="C15" s="19" t="str">
        <f t="shared" si="2"/>
        <v>bk</v>
      </c>
      <c r="D15" s="2" t="str">
        <f t="shared" si="0"/>
        <v/>
      </c>
      <c r="E15" s="10">
        <v>0</v>
      </c>
      <c r="F15" s="6" t="e">
        <f t="shared" si="4"/>
        <v>#N/A</v>
      </c>
      <c r="L15" s="6" t="str">
        <f>LEFT(INDEX(Jadwal!$D$5:$AX$29,$E$1,ROW(A12)),LEN(INDEX(Jadwal!$D$5:$AX$29,$E$1,ROW(A12)))-2)</f>
        <v>BJawa</v>
      </c>
      <c r="M15" s="6" t="str">
        <f>RIGHT(INDEX(Jadwal!$D$5:$AX$29,$E$1,ROW(A12)),2)</f>
        <v>43</v>
      </c>
      <c r="O15" s="1"/>
      <c r="P15" s="6"/>
    </row>
    <row r="16" spans="1:16" ht="15.75" hidden="1" x14ac:dyDescent="0.25">
      <c r="A16" s="2">
        <v>13</v>
      </c>
      <c r="B16" s="2" t="str">
        <f t="shared" si="1"/>
        <v>BK</v>
      </c>
      <c r="C16" s="2">
        <f t="shared" si="2"/>
        <v>0</v>
      </c>
      <c r="D16" s="2" t="str">
        <f>IFERROR(VLOOKUP(F16*1,#REF!,2),"")</f>
        <v/>
      </c>
      <c r="E16" s="10">
        <f>COUNTIF($L$4:$L$64,C16)-1</f>
        <v>-1</v>
      </c>
      <c r="F16" s="6" t="e">
        <f t="shared" si="4"/>
        <v>#N/A</v>
      </c>
      <c r="L16" s="6" t="str">
        <f>LEFT(INDEX(Jadwal!$D$5:$AX$29,$E$1,ROW(A13)),LEN(INDEX(Jadwal!$D$5:$AX$29,$E$1,ROW(A13)))-2)</f>
        <v>BJawa</v>
      </c>
      <c r="M16" s="6" t="str">
        <f>RIGHT(INDEX(Jadwal!$D$5:$AX$29,$E$1,ROW(A13)),2)</f>
        <v>43</v>
      </c>
    </row>
    <row r="17" spans="1:13" ht="15.75" hidden="1" x14ac:dyDescent="0.25">
      <c r="A17" s="2">
        <v>14</v>
      </c>
      <c r="B17" s="2">
        <f t="shared" si="1"/>
        <v>0</v>
      </c>
      <c r="C17" s="2">
        <f t="shared" si="2"/>
        <v>0</v>
      </c>
      <c r="D17" s="2" t="str">
        <f>IFERROR(VLOOKUP(F17*1,#REF!,2),"")</f>
        <v/>
      </c>
      <c r="E17" s="10">
        <f t="shared" si="3"/>
        <v>0</v>
      </c>
      <c r="F17" s="6" t="e">
        <f t="shared" si="4"/>
        <v>#N/A</v>
      </c>
      <c r="L17" s="6" t="str">
        <f>LEFT(INDEX(Jadwal!$D$5:$AX$29,$E$1,ROW(A14)),LEN(INDEX(Jadwal!$D$5:$AX$29,$E$1,ROW(A14)))-2)</f>
        <v>BIndo</v>
      </c>
      <c r="M17" s="6" t="str">
        <f>RIGHT(INDEX(Jadwal!$D$5:$AX$29,$E$1,ROW(A14)),2)</f>
        <v>18</v>
      </c>
    </row>
    <row r="18" spans="1:13" x14ac:dyDescent="0.25">
      <c r="A18" s="6"/>
      <c r="B18" s="6"/>
      <c r="L18" s="6" t="str">
        <f>LEFT(INDEX(Jadwal!$D$5:$AX$29,$E$1,ROW(A15)),LEN(INDEX(Jadwal!$D$5:$AX$29,$E$1,ROW(A15)))-2)</f>
        <v>BIndo</v>
      </c>
      <c r="M18" s="6" t="str">
        <f>RIGHT(INDEX(Jadwal!$D$5:$AX$29,$E$1,ROW(A15)),2)</f>
        <v>18</v>
      </c>
    </row>
    <row r="19" spans="1:13" x14ac:dyDescent="0.25">
      <c r="L19" s="6" t="str">
        <f>LEFT(INDEX(Jadwal!$D$5:$AX$29,$E$1,ROW(A16)),LEN(INDEX(Jadwal!$D$5:$AX$29,$E$1,ROW(A16)))-2)</f>
        <v>IPS</v>
      </c>
      <c r="M19" s="6" t="str">
        <f>RIGHT(INDEX(Jadwal!$D$5:$AX$29,$E$1,ROW(A16)),2)</f>
        <v>36</v>
      </c>
    </row>
    <row r="20" spans="1:13" x14ac:dyDescent="0.25">
      <c r="L20" s="6" t="str">
        <f>LEFT(INDEX(Jadwal!$D$5:$AX$29,$E$1,ROW(A17)),LEN(INDEX(Jadwal!$D$5:$AX$29,$E$1,ROW(A17)))-2)</f>
        <v>IPS</v>
      </c>
      <c r="M20" s="6" t="str">
        <f>RIGHT(INDEX(Jadwal!$D$5:$AX$29,$E$1,ROW(A17)),2)</f>
        <v>36</v>
      </c>
    </row>
    <row r="21" spans="1:13" x14ac:dyDescent="0.25">
      <c r="L21" s="6" t="str">
        <f>LEFT(INDEX(Jadwal!$D$5:$AX$29,$E$1,ROW(A18)),LEN(INDEX(Jadwal!$D$5:$AX$29,$E$1,ROW(A18)))-2)</f>
        <v>MTK</v>
      </c>
      <c r="M21" s="6" t="str">
        <f>RIGHT(INDEX(Jadwal!$D$5:$AX$29,$E$1,ROW(A18)),2)</f>
        <v>30</v>
      </c>
    </row>
    <row r="22" spans="1:13" x14ac:dyDescent="0.25">
      <c r="L22" s="6" t="str">
        <f>LEFT(INDEX(Jadwal!$D$5:$AX$29,$E$1,ROW(A19)),LEN(INDEX(Jadwal!$D$5:$AX$29,$E$1,ROW(A19)))-2)</f>
        <v>MTK</v>
      </c>
      <c r="M22" s="6" t="str">
        <f>RIGHT(INDEX(Jadwal!$D$5:$AX$29,$E$1,ROW(A19)),2)</f>
        <v>30</v>
      </c>
    </row>
    <row r="23" spans="1:13" x14ac:dyDescent="0.25">
      <c r="L23" s="6" t="str">
        <f>LEFT(INDEX(Jadwal!$D$5:$AX$29,$E$1,ROW(A20)),LEN(INDEX(Jadwal!$D$5:$AX$29,$E$1,ROW(A20)))-2)</f>
        <v>P5</v>
      </c>
      <c r="M23" s="6" t="str">
        <f>RIGHT(INDEX(Jadwal!$D$5:$AX$29,$E$1,ROW(A20)),2)</f>
        <v>33</v>
      </c>
    </row>
    <row r="24" spans="1:13" x14ac:dyDescent="0.25">
      <c r="L24" s="6" t="str">
        <f>LEFT(INDEX(Jadwal!$D$5:$AX$29,$E$1,ROW(A21)),LEN(INDEX(Jadwal!$D$5:$AX$29,$E$1,ROW(A21)))-2)</f>
        <v>P5</v>
      </c>
      <c r="M24" s="6" t="str">
        <f>RIGHT(INDEX(Jadwal!$D$5:$AX$29,$E$1,ROW(A21)),2)</f>
        <v>33</v>
      </c>
    </row>
    <row r="25" spans="1:13" x14ac:dyDescent="0.25">
      <c r="L25" s="6" t="str">
        <f>LEFT(INDEX(Jadwal!$D$5:$AX$29,$E$1,ROW(A22)),LEN(INDEX(Jadwal!$D$5:$AX$29,$E$1,ROW(A22)))-2)</f>
        <v>PJOK</v>
      </c>
      <c r="M25" s="6" t="str">
        <f>RIGHT(INDEX(Jadwal!$D$5:$AX$29,$E$1,ROW(A22)),2)</f>
        <v>39</v>
      </c>
    </row>
    <row r="26" spans="1:13" x14ac:dyDescent="0.25">
      <c r="L26" s="6" t="str">
        <f>LEFT(INDEX(Jadwal!$D$5:$AX$29,$E$1,ROW(A23)),LEN(INDEX(Jadwal!$D$5:$AX$29,$E$1,ROW(A23)))-2)</f>
        <v>PJOK</v>
      </c>
      <c r="M26" s="6" t="str">
        <f>RIGHT(INDEX(Jadwal!$D$5:$AX$29,$E$1,ROW(A23)),2)</f>
        <v>39</v>
      </c>
    </row>
    <row r="27" spans="1:13" x14ac:dyDescent="0.25">
      <c r="L27" s="6" t="str">
        <f>LEFT(INDEX(Jadwal!$D$5:$AX$29,$E$1,ROW(A24)),LEN(INDEX(Jadwal!$D$5:$AX$29,$E$1,ROW(A24)))-2)</f>
        <v>PPKn</v>
      </c>
      <c r="M27" s="6" t="str">
        <f>RIGHT(INDEX(Jadwal!$D$5:$AX$29,$E$1,ROW(A24)),2)</f>
        <v>45</v>
      </c>
    </row>
    <row r="28" spans="1:13" x14ac:dyDescent="0.25">
      <c r="L28" s="6" t="str">
        <f>LEFT(INDEX(Jadwal!$D$5:$AX$29,$E$1,ROW(A25)),LEN(INDEX(Jadwal!$D$5:$AX$29,$E$1,ROW(A25)))-2)</f>
        <v>BIng</v>
      </c>
      <c r="M28" s="6" t="str">
        <f>RIGHT(INDEX(Jadwal!$D$5:$AX$29,$E$1,ROW(A25)),2)</f>
        <v>17</v>
      </c>
    </row>
    <row r="29" spans="1:13" x14ac:dyDescent="0.25">
      <c r="L29" s="6" t="str">
        <f>LEFT(INDEX(Jadwal!$D$5:$AX$29,$E$1,ROW(A26)),LEN(INDEX(Jadwal!$D$5:$AX$29,$E$1,ROW(A26)))-2)</f>
        <v>BIng</v>
      </c>
      <c r="M29" s="6" t="str">
        <f>RIGHT(INDEX(Jadwal!$D$5:$AX$29,$E$1,ROW(A26)),2)</f>
        <v>17</v>
      </c>
    </row>
    <row r="30" spans="1:13" x14ac:dyDescent="0.25">
      <c r="L30" s="6" t="str">
        <f>LEFT(INDEX(Jadwal!$D$5:$AX$29,$E$1,ROW(A27)),LEN(INDEX(Jadwal!$D$5:$AX$29,$E$1,ROW(A27)))-2)</f>
        <v>Sebud</v>
      </c>
      <c r="M30" s="6" t="str">
        <f>RIGHT(INDEX(Jadwal!$D$5:$AX$29,$E$1,ROW(A27)),2)</f>
        <v>29</v>
      </c>
    </row>
    <row r="31" spans="1:13" x14ac:dyDescent="0.25">
      <c r="L31" s="6" t="str">
        <f>LEFT(INDEX(Jadwal!$D$5:$AX$29,$E$1,ROW(A28)),LEN(INDEX(Jadwal!$D$5:$AX$29,$E$1,ROW(A28)))-2)</f>
        <v>Sebud</v>
      </c>
      <c r="M31" s="6" t="str">
        <f>RIGHT(INDEX(Jadwal!$D$5:$AX$29,$E$1,ROW(A28)),2)</f>
        <v>29</v>
      </c>
    </row>
    <row r="32" spans="1:13" x14ac:dyDescent="0.25">
      <c r="L32" s="6" t="str">
        <f>LEFT(INDEX(Jadwal!$D$5:$AX$29,$E$1,ROW(A29)),LEN(INDEX(Jadwal!$D$5:$AX$29,$E$1,ROW(A29)))-2)</f>
        <v>MTK</v>
      </c>
      <c r="M32" s="6" t="str">
        <f>RIGHT(INDEX(Jadwal!$D$5:$AX$29,$E$1,ROW(A29)),2)</f>
        <v>30</v>
      </c>
    </row>
    <row r="33" spans="12:13" x14ac:dyDescent="0.25">
      <c r="L33" s="6" t="str">
        <f>LEFT(INDEX(Jadwal!$D$5:$AX$29,$E$1,ROW(A30)),LEN(INDEX(Jadwal!$D$5:$AX$29,$E$1,ROW(A30)))-2)</f>
        <v>PA &amp; BP</v>
      </c>
      <c r="M33" s="6" t="str">
        <f>RIGHT(INDEX(Jadwal!$D$5:$AX$29,$E$1,ROW(A30)),2)</f>
        <v>26</v>
      </c>
    </row>
    <row r="34" spans="12:13" x14ac:dyDescent="0.25">
      <c r="L34" s="6" t="str">
        <f>LEFT(INDEX(Jadwal!$D$5:$AX$29,$E$1,ROW(A31)),LEN(INDEX(Jadwal!$D$5:$AX$29,$E$1,ROW(A31)))-2)</f>
        <v>PA &amp; BP</v>
      </c>
      <c r="M34" s="6" t="str">
        <f>RIGHT(INDEX(Jadwal!$D$5:$AX$29,$E$1,ROW(A31)),2)</f>
        <v>26</v>
      </c>
    </row>
    <row r="35" spans="12:13" x14ac:dyDescent="0.25">
      <c r="L35" s="6" t="str">
        <f>LEFT(INDEX(Jadwal!$D$5:$AX$29,$E$1,ROW(A32)),LEN(INDEX(Jadwal!$D$5:$AX$29,$E$1,ROW(A32)))-2)</f>
        <v>BIndo</v>
      </c>
      <c r="M35" s="6" t="str">
        <f>RIGHT(INDEX(Jadwal!$D$5:$AX$29,$E$1,ROW(A32)),2)</f>
        <v>18</v>
      </c>
    </row>
    <row r="36" spans="12:13" x14ac:dyDescent="0.25">
      <c r="L36" s="6" t="str">
        <f>LEFT(INDEX(Jadwal!$D$5:$AX$29,$E$1,ROW(A33)),LEN(INDEX(Jadwal!$D$5:$AX$29,$E$1,ROW(A33)))-2)</f>
        <v>BIndo</v>
      </c>
      <c r="M36" s="6" t="str">
        <f>RIGHT(INDEX(Jadwal!$D$5:$AX$29,$E$1,ROW(A33)),2)</f>
        <v>18</v>
      </c>
    </row>
    <row r="37" spans="12:13" x14ac:dyDescent="0.25">
      <c r="L37" s="6" t="str">
        <f>LEFT(INDEX(Jadwal!$D$5:$AX$29,$E$1,ROW(A34)),LEN(INDEX(Jadwal!$D$5:$AX$29,$E$1,ROW(A34)))-2)</f>
        <v>IPA</v>
      </c>
      <c r="M37" s="6" t="str">
        <f>RIGHT(INDEX(Jadwal!$D$5:$AX$29,$E$1,ROW(A34)),2)</f>
        <v>13</v>
      </c>
    </row>
    <row r="38" spans="12:13" x14ac:dyDescent="0.25">
      <c r="L38" s="6" t="str">
        <f>LEFT(INDEX(Jadwal!$D$5:$AX$29,$E$1,ROW(A35)),LEN(INDEX(Jadwal!$D$5:$AX$29,$E$1,ROW(A35)))-2)</f>
        <v>INF</v>
      </c>
      <c r="M38" s="6" t="str">
        <f>RIGHT(INDEX(Jadwal!$D$5:$AX$29,$E$1,ROW(A35)),2)</f>
        <v>40</v>
      </c>
    </row>
    <row r="39" spans="12:13" x14ac:dyDescent="0.25">
      <c r="L39" s="6" t="str">
        <f>LEFT(INDEX(Jadwal!$D$5:$AX$29,$E$1,ROW(A36)),LEN(INDEX(Jadwal!$D$5:$AX$29,$E$1,ROW(A36)))-2)</f>
        <v>INF</v>
      </c>
      <c r="M39" s="6" t="str">
        <f>RIGHT(INDEX(Jadwal!$D$5:$AX$29,$E$1,ROW(A36)),2)</f>
        <v>40</v>
      </c>
    </row>
    <row r="40" spans="12:13" x14ac:dyDescent="0.25">
      <c r="L40" s="6" t="e">
        <f>LEFT(INDEX(Jadwal!$D$5:$AX$29,$E$1,ROW(A37)),LEN(INDEX(Jadwal!$D$5:$AX$29,$E$1,ROW(A37)))-2)</f>
        <v>#VALUE!</v>
      </c>
      <c r="M40" s="6" t="str">
        <f>RIGHT(INDEX(Jadwal!$D$5:$AX$29,$E$1,ROW(A37)),2)</f>
        <v/>
      </c>
    </row>
    <row r="41" spans="12:13" x14ac:dyDescent="0.25">
      <c r="L41" s="6" t="e">
        <f>LEFT(INDEX(Jadwal!$D$5:$AX$29,$E$1,ROW(A38)),LEN(INDEX(Jadwal!$D$5:$AX$29,$E$1,ROW(A38)))-2)</f>
        <v>#VALUE!</v>
      </c>
      <c r="M41" s="6" t="str">
        <f>RIGHT(INDEX(Jadwal!$D$5:$AX$29,$E$1,ROW(A38)),2)</f>
        <v/>
      </c>
    </row>
    <row r="42" spans="12:13" x14ac:dyDescent="0.25">
      <c r="L42" s="6" t="e">
        <f>LEFT(INDEX(Jadwal!$D$5:$AX$29,$E$1,ROW(A39)),LEN(INDEX(Jadwal!$D$5:$AX$29,$E$1,ROW(A39)))-2)</f>
        <v>#VALUE!</v>
      </c>
      <c r="M42" s="6" t="str">
        <f>RIGHT(INDEX(Jadwal!$D$5:$AX$29,$E$1,ROW(A39)),2)</f>
        <v/>
      </c>
    </row>
    <row r="43" spans="12:13" x14ac:dyDescent="0.25">
      <c r="L43" s="6" t="str">
        <f>LEFT(INDEX(Jadwal!$D$5:$AX$29,$E$1,ROW(A40)),LEN(INDEX(Jadwal!$D$5:$AX$29,$E$1,ROW(A40)))-2)</f>
        <v>MTK</v>
      </c>
      <c r="M43" s="6" t="str">
        <f>RIGHT(INDEX(Jadwal!$D$5:$AX$29,$E$1,ROW(A40)),2)</f>
        <v>30</v>
      </c>
    </row>
    <row r="44" spans="12:13" x14ac:dyDescent="0.25">
      <c r="L44" s="6" t="str">
        <f>LEFT(INDEX(Jadwal!$D$5:$AX$29,$E$1,ROW(A41)),LEN(INDEX(Jadwal!$D$5:$AX$29,$E$1,ROW(A41)))-2)</f>
        <v>MTK</v>
      </c>
      <c r="M44" s="6" t="str">
        <f>RIGHT(INDEX(Jadwal!$D$5:$AX$29,$E$1,ROW(A41)),2)</f>
        <v>30</v>
      </c>
    </row>
    <row r="45" spans="12:13" x14ac:dyDescent="0.25">
      <c r="L45" s="6" t="str">
        <f>LEFT(INDEX(Jadwal!$D$5:$AX$29,$E$1,ROW(A42)),LEN(INDEX(Jadwal!$D$5:$AX$29,$E$1,ROW(A42)))-2)</f>
        <v>INF</v>
      </c>
      <c r="M45" s="6" t="str">
        <f>RIGHT(INDEX(Jadwal!$D$5:$AX$29,$E$1,ROW(A42)),2)</f>
        <v>40</v>
      </c>
    </row>
    <row r="46" spans="12:13" x14ac:dyDescent="0.25">
      <c r="L46" s="6" t="str">
        <f>LEFT(INDEX(Jadwal!$D$5:$AX$29,$E$1,ROW(A43)),LEN(INDEX(Jadwal!$D$5:$AX$29,$E$1,ROW(A43)))-2)</f>
        <v>PJOK</v>
      </c>
      <c r="M46" s="6" t="str">
        <f>RIGHT(INDEX(Jadwal!$D$5:$AX$29,$E$1,ROW(A43)),2)</f>
        <v>39</v>
      </c>
    </row>
    <row r="47" spans="12:13" x14ac:dyDescent="0.25">
      <c r="L47" s="6" t="str">
        <f>LEFT(INDEX(Jadwal!$D$5:$AX$29,$E$1,ROW(A44)),LEN(INDEX(Jadwal!$D$5:$AX$29,$E$1,ROW(A44)))-2)</f>
        <v>BIndo</v>
      </c>
      <c r="M47" s="6" t="str">
        <f>RIGHT(INDEX(Jadwal!$D$5:$AX$29,$E$1,ROW(A44)),2)</f>
        <v>18</v>
      </c>
    </row>
    <row r="48" spans="12:13" x14ac:dyDescent="0.25">
      <c r="L48" s="6" t="str">
        <f>LEFT(INDEX(Jadwal!$D$5:$AX$29,$E$1,ROW(A45)),LEN(INDEX(Jadwal!$D$5:$AX$29,$E$1,ROW(A45)))-2)</f>
        <v>BIndo</v>
      </c>
      <c r="M48" s="6" t="str">
        <f>RIGHT(INDEX(Jadwal!$D$5:$AX$29,$E$1,ROW(A45)),2)</f>
        <v>18</v>
      </c>
    </row>
    <row r="49" spans="12:13" x14ac:dyDescent="0.25">
      <c r="L49" s="6" t="str">
        <f>LEFT(INDEX(Jadwal!$D$5:$AX$29,$E$1,ROW(A46)),LEN(INDEX(Jadwal!$D$5:$AX$29,$E$1,ROW(A46)))-2)</f>
        <v>PA &amp; BP</v>
      </c>
      <c r="M49" s="6" t="str">
        <f>RIGHT(INDEX(Jadwal!$D$5:$AX$29,$E$1,ROW(A46)),2)</f>
        <v>26</v>
      </c>
    </row>
    <row r="50" spans="12:13" x14ac:dyDescent="0.25">
      <c r="L50" s="6" t="e">
        <f>LEFT(INDEX(Jadwal!$D$5:$AX$29,$E$1,ROW(A47)),LEN(INDEX(Jadwal!$D$5:$AX$29,$E$1,ROW(A47)))-2)</f>
        <v>#VALUE!</v>
      </c>
      <c r="M50" s="6" t="str">
        <f>RIGHT(INDEX(Jadwal!$D$5:$AX$29,$E$1,ROW(A47)),2)</f>
        <v/>
      </c>
    </row>
    <row r="51" spans="12:13" x14ac:dyDescent="0.25">
      <c r="L51" s="6" t="e">
        <f>LEFT(INDEX(Jadwal!$D$5:$AX$29,$E$1,ROW(A48)),LEN(INDEX(Jadwal!$D$5:$AX$29,$E$1,ROW(A48)))-2)</f>
        <v>#REF!</v>
      </c>
      <c r="M51" s="6" t="e">
        <f>RIGHT(INDEX(Jadwal!$D$5:$AX$29,$E$1,ROW(A48)),2)</f>
        <v>#REF!</v>
      </c>
    </row>
    <row r="52" spans="12:13" x14ac:dyDescent="0.25">
      <c r="L52" s="6" t="e">
        <f>LEFT(INDEX(Jadwal!$D$5:$AX$29,$E$1,ROW(A49)),LEN(INDEX(Jadwal!$D$5:$AX$29,$E$1,ROW(A49)))-2)</f>
        <v>#REF!</v>
      </c>
      <c r="M52" s="6" t="e">
        <f>RIGHT(INDEX(Jadwal!$D$5:$AX$29,$E$1,ROW(A49)),2)</f>
        <v>#REF!</v>
      </c>
    </row>
    <row r="53" spans="12:13" x14ac:dyDescent="0.25">
      <c r="L53" s="6" t="e">
        <f>LEFT(INDEX(Jadwal!$D$5:$AX$29,$E$1,ROW(A50)),LEN(INDEX(Jadwal!$D$5:$AX$29,$E$1,ROW(A50)))-2)</f>
        <v>#REF!</v>
      </c>
      <c r="M53" s="6" t="e">
        <f>RIGHT(INDEX(Jadwal!$D$5:$AX$29,$E$1,ROW(A50)),2)</f>
        <v>#REF!</v>
      </c>
    </row>
    <row r="54" spans="12:13" x14ac:dyDescent="0.25">
      <c r="L54" s="6" t="e">
        <f>LEFT(INDEX(Jadwal!$D$5:$AX$29,$E$1,ROW(A51)),LEN(INDEX(Jadwal!$D$5:$AX$29,$E$1,ROW(A51)))-2)</f>
        <v>#REF!</v>
      </c>
      <c r="M54" s="6" t="e">
        <f>RIGHT(INDEX(Jadwal!$D$5:$AX$29,$E$1,ROW(A51)),2)</f>
        <v>#REF!</v>
      </c>
    </row>
    <row r="55" spans="12:13" x14ac:dyDescent="0.25">
      <c r="L55" s="6" t="e">
        <f>LEFT(INDEX(Jadwal!$D$5:$AX$29,$E$1,ROW(A52)),LEN(INDEX(Jadwal!$D$5:$AX$29,$E$1,ROW(A52)))-2)</f>
        <v>#REF!</v>
      </c>
      <c r="M55" s="6" t="e">
        <f>RIGHT(INDEX(Jadwal!$D$5:$AX$29,$E$1,ROW(A52)),2)</f>
        <v>#REF!</v>
      </c>
    </row>
    <row r="56" spans="12:13" x14ac:dyDescent="0.25">
      <c r="L56" s="6" t="e">
        <f>LEFT(INDEX(Jadwal!$D$5:$AX$29,$E$1,ROW(A53)),LEN(INDEX(Jadwal!$D$5:$AX$29,$E$1,ROW(A53)))-2)</f>
        <v>#REF!</v>
      </c>
      <c r="M56" s="6" t="e">
        <f>RIGHT(INDEX(Jadwal!$D$5:$AX$29,$E$1,ROW(A53)),2)</f>
        <v>#REF!</v>
      </c>
    </row>
    <row r="57" spans="12:13" x14ac:dyDescent="0.25">
      <c r="L57" s="6" t="e">
        <f>LEFT(INDEX(Jadwal!$D$5:$AX$29,$E$1,ROW(A54)),LEN(INDEX(Jadwal!$D$5:$AX$29,$E$1,ROW(A54)))-2)</f>
        <v>#REF!</v>
      </c>
      <c r="M57" s="6" t="e">
        <f>RIGHT(INDEX(Jadwal!$D$5:$AX$29,$E$1,ROW(A54)),2)</f>
        <v>#REF!</v>
      </c>
    </row>
    <row r="58" spans="12:13" x14ac:dyDescent="0.25">
      <c r="L58" s="6" t="e">
        <f>LEFT(INDEX(Jadwal!$D$5:$AX$29,$E$1,ROW(A55)),LEN(INDEX(Jadwal!$D$5:$AX$29,$E$1,ROW(A55)))-2)</f>
        <v>#REF!</v>
      </c>
      <c r="M58" s="6" t="e">
        <f>RIGHT(INDEX(Jadwal!$D$5:$AX$29,$E$1,ROW(A55)),2)</f>
        <v>#REF!</v>
      </c>
    </row>
    <row r="59" spans="12:13" x14ac:dyDescent="0.25">
      <c r="L59" s="6" t="e">
        <f>LEFT(INDEX(Jadwal!$D$5:$AX$29,$E$1,ROW(A56)),LEN(INDEX(Jadwal!$D$5:$AX$29,$E$1,ROW(A56)))-2)</f>
        <v>#REF!</v>
      </c>
      <c r="M59" s="6" t="e">
        <f>RIGHT(INDEX(Jadwal!$D$5:$AX$29,$E$1,ROW(A56)),2)</f>
        <v>#REF!</v>
      </c>
    </row>
    <row r="60" spans="12:13" x14ac:dyDescent="0.25">
      <c r="L60" s="6" t="e">
        <f>LEFT(INDEX(Jadwal!$D$5:$AX$29,$E$1,ROW(A57)),LEN(INDEX(Jadwal!$D$5:$AX$29,$E$1,ROW(A57)))-2)</f>
        <v>#REF!</v>
      </c>
      <c r="M60" s="6" t="e">
        <f>RIGHT(INDEX(Jadwal!$D$5:$AX$29,$E$1,ROW(A57)),2)</f>
        <v>#REF!</v>
      </c>
    </row>
    <row r="61" spans="12:13" x14ac:dyDescent="0.25">
      <c r="L61" s="6" t="e">
        <f>LEFT(INDEX(Jadwal!$D$5:$AX$29,$E$1,ROW(A58)),LEN(INDEX(Jadwal!$D$5:$AX$29,$E$1,ROW(A58)))-2)</f>
        <v>#REF!</v>
      </c>
      <c r="M61" s="6" t="e">
        <f>RIGHT(INDEX(Jadwal!$D$5:$AX$29,$E$1,ROW(A58)),2)</f>
        <v>#REF!</v>
      </c>
    </row>
    <row r="62" spans="12:13" x14ac:dyDescent="0.25">
      <c r="L62" s="6" t="e">
        <f>LEFT(INDEX(Jadwal!$D$5:$AX$29,$E$1,ROW(A59)),LEN(INDEX(Jadwal!$D$5:$AX$29,$E$1,ROW(A59)))-2)</f>
        <v>#REF!</v>
      </c>
      <c r="M62" s="6" t="e">
        <f>RIGHT(INDEX(Jadwal!$D$5:$AX$29,$E$1,ROW(A59)),2)</f>
        <v>#REF!</v>
      </c>
    </row>
    <row r="63" spans="12:13" x14ac:dyDescent="0.25">
      <c r="L63" s="6" t="e">
        <f>LEFT(INDEX(Jadwal!$D$5:$AX$29,$E$1,ROW(A60)),LEN(INDEX(Jadwal!$D$5:$AX$29,$E$1,ROW(A60)))-2)</f>
        <v>#REF!</v>
      </c>
      <c r="M63" s="6" t="e">
        <f>RIGHT(INDEX(Jadwal!$D$5:$AX$29,$E$1,ROW(A60)),2)</f>
        <v>#REF!</v>
      </c>
    </row>
    <row r="64" spans="12:13" x14ac:dyDescent="0.25">
      <c r="L64" s="6" t="e">
        <f>LEFT(INDEX(Jadwal!$D$5:$AX$29,$E$1,ROW(A61)),LEN(INDEX(Jadwal!$D$5:$AX$29,$E$1,ROW(A61)))-2)</f>
        <v>#REF!</v>
      </c>
      <c r="M64" s="6" t="e">
        <f>RIGHT(INDEX(Jadwal!$D$5:$AX$29,$E$1,ROW(A61)),2)</f>
        <v>#REF!</v>
      </c>
    </row>
    <row r="65" spans="12:13" x14ac:dyDescent="0.25">
      <c r="L65" s="6"/>
      <c r="M65" s="6"/>
    </row>
    <row r="66" spans="12:13" x14ac:dyDescent="0.25">
      <c r="L66" s="6"/>
      <c r="M66" s="6"/>
    </row>
    <row r="67" spans="12:13" x14ac:dyDescent="0.25">
      <c r="L67" s="6"/>
      <c r="M67" s="6"/>
    </row>
    <row r="68" spans="12:13" x14ac:dyDescent="0.25">
      <c r="L68" s="6"/>
      <c r="M68" s="6"/>
    </row>
    <row r="69" spans="12:13" x14ac:dyDescent="0.25">
      <c r="L69" s="6"/>
      <c r="M69" s="6"/>
    </row>
    <row r="70" spans="12:13" x14ac:dyDescent="0.25">
      <c r="L70" s="6"/>
      <c r="M70" s="6"/>
    </row>
    <row r="71" spans="12:13" x14ac:dyDescent="0.25">
      <c r="L71" s="6"/>
      <c r="M71" s="6"/>
    </row>
    <row r="72" spans="12:13" x14ac:dyDescent="0.25">
      <c r="L72" s="6"/>
      <c r="M72" s="6"/>
    </row>
    <row r="73" spans="12:13" x14ac:dyDescent="0.25">
      <c r="L73" s="6"/>
      <c r="M73" s="6"/>
    </row>
    <row r="74" spans="12:13" x14ac:dyDescent="0.25">
      <c r="L74" s="6"/>
      <c r="M74" s="6"/>
    </row>
    <row r="75" spans="12:13" x14ac:dyDescent="0.25">
      <c r="L75" s="6"/>
      <c r="M75" s="6"/>
    </row>
    <row r="76" spans="12:13" x14ac:dyDescent="0.25">
      <c r="L76" s="6"/>
      <c r="M76" s="6"/>
    </row>
    <row r="77" spans="12:13" x14ac:dyDescent="0.25">
      <c r="L77" s="6"/>
      <c r="M77" s="6"/>
    </row>
    <row r="78" spans="12:13" x14ac:dyDescent="0.25">
      <c r="L78" s="6"/>
      <c r="M78" s="6"/>
    </row>
    <row r="79" spans="12:13" x14ac:dyDescent="0.25">
      <c r="L79" s="6"/>
      <c r="M79" s="6"/>
    </row>
    <row r="80" spans="12:13" x14ac:dyDescent="0.25">
      <c r="L80" s="6"/>
      <c r="M80" s="6"/>
    </row>
    <row r="81" spans="12:13" x14ac:dyDescent="0.25">
      <c r="L81" s="6"/>
      <c r="M81" s="6"/>
    </row>
    <row r="82" spans="12:13" x14ac:dyDescent="0.25">
      <c r="L82" s="6"/>
      <c r="M82" s="6"/>
    </row>
    <row r="83" spans="12:13" x14ac:dyDescent="0.25">
      <c r="L83" s="6"/>
      <c r="M83" s="6"/>
    </row>
    <row r="84" spans="12:13" x14ac:dyDescent="0.25">
      <c r="L84" s="6"/>
      <c r="M84" s="6"/>
    </row>
    <row r="85" spans="12:13" x14ac:dyDescent="0.25">
      <c r="L85" s="6"/>
      <c r="M85" s="6"/>
    </row>
    <row r="86" spans="12:13" x14ac:dyDescent="0.25">
      <c r="L86" s="6"/>
      <c r="M86" s="6"/>
    </row>
    <row r="87" spans="12:13" x14ac:dyDescent="0.25">
      <c r="L87" s="6"/>
      <c r="M87" s="6"/>
    </row>
    <row r="88" spans="12:13" x14ac:dyDescent="0.25">
      <c r="L88" s="6"/>
      <c r="M88" s="6"/>
    </row>
  </sheetData>
  <dataValidations count="1">
    <dataValidation type="list" allowBlank="1" showInputMessage="1" showErrorMessage="1" sqref="D1">
      <formula1>_kl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3"/>
  <sheetViews>
    <sheetView workbookViewId="0">
      <selection activeCell="D4" sqref="D4:D5"/>
    </sheetView>
  </sheetViews>
  <sheetFormatPr defaultRowHeight="15" x14ac:dyDescent="0.25"/>
  <sheetData>
    <row r="1" spans="1:58" x14ac:dyDescent="0.25">
      <c r="A1">
        <v>5</v>
      </c>
      <c r="B1" t="str">
        <f>INDEX(_gr,A1)</f>
        <v>Eko Agus Haryanto</v>
      </c>
    </row>
    <row r="3" spans="1:58" x14ac:dyDescent="0.25">
      <c r="B3" t="s">
        <v>30</v>
      </c>
      <c r="C3" t="s">
        <v>35</v>
      </c>
      <c r="D3" t="s">
        <v>32</v>
      </c>
      <c r="K3" s="15">
        <v>1</v>
      </c>
      <c r="L3" s="11">
        <v>2</v>
      </c>
      <c r="M3" s="11">
        <v>3</v>
      </c>
      <c r="N3" s="11">
        <v>4</v>
      </c>
      <c r="O3" s="11">
        <v>5</v>
      </c>
      <c r="P3" s="11">
        <v>6</v>
      </c>
      <c r="Q3" s="11">
        <v>7</v>
      </c>
      <c r="R3" s="12">
        <v>8</v>
      </c>
      <c r="S3" s="15">
        <v>1</v>
      </c>
      <c r="T3" s="11">
        <v>2</v>
      </c>
      <c r="U3" s="11">
        <v>3</v>
      </c>
      <c r="V3" s="11">
        <v>4</v>
      </c>
      <c r="W3" s="11">
        <v>5</v>
      </c>
      <c r="X3" s="11">
        <v>6</v>
      </c>
      <c r="Y3" s="11">
        <v>7</v>
      </c>
      <c r="Z3" s="12">
        <v>8</v>
      </c>
      <c r="AA3" s="15">
        <v>1</v>
      </c>
      <c r="AB3" s="11">
        <v>2</v>
      </c>
      <c r="AC3" s="11">
        <v>3</v>
      </c>
      <c r="AD3" s="11">
        <v>4</v>
      </c>
      <c r="AE3" s="11">
        <v>5</v>
      </c>
      <c r="AF3" s="11">
        <v>6</v>
      </c>
      <c r="AG3" s="11">
        <v>7</v>
      </c>
      <c r="AH3" s="12">
        <v>8</v>
      </c>
      <c r="AI3" s="15">
        <v>1</v>
      </c>
      <c r="AJ3" s="11">
        <v>2</v>
      </c>
      <c r="AK3" s="11">
        <v>3</v>
      </c>
      <c r="AL3" s="11">
        <v>4</v>
      </c>
      <c r="AM3" s="11">
        <v>5</v>
      </c>
      <c r="AN3" s="11">
        <v>6</v>
      </c>
      <c r="AO3" s="11">
        <v>7</v>
      </c>
      <c r="AP3" s="12">
        <v>8</v>
      </c>
      <c r="AQ3" s="15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2">
        <v>8</v>
      </c>
      <c r="AY3" s="15">
        <v>1</v>
      </c>
      <c r="AZ3" s="11">
        <v>2</v>
      </c>
      <c r="BA3" s="11">
        <v>3</v>
      </c>
      <c r="BB3" s="11">
        <v>4</v>
      </c>
      <c r="BC3" s="11">
        <v>5</v>
      </c>
      <c r="BD3" s="11">
        <v>6</v>
      </c>
      <c r="BE3" s="11">
        <v>7</v>
      </c>
      <c r="BF3" s="12">
        <v>8</v>
      </c>
    </row>
    <row r="4" spans="1:58" x14ac:dyDescent="0.25">
      <c r="H4" s="25" t="s">
        <v>147</v>
      </c>
      <c r="I4">
        <f>MAX(INDEX((K4:BF27=H4)*(ROW(A1:A24)),,))</f>
        <v>5</v>
      </c>
      <c r="J4">
        <v>1</v>
      </c>
      <c r="K4" t="str">
        <f>RIGHT(Jadwal!D5,2)</f>
        <v>17</v>
      </c>
      <c r="L4" s="6" t="str">
        <f>RIGHT(Jadwal!E5,2)</f>
        <v>17</v>
      </c>
      <c r="M4" s="6" t="str">
        <f>RIGHT(Jadwal!F5,2)</f>
        <v>15</v>
      </c>
      <c r="N4" s="6" t="str">
        <f>RIGHT(Jadwal!G5,2)</f>
        <v>15</v>
      </c>
      <c r="O4" s="6" t="str">
        <f>RIGHT(Jadwal!H5,2)</f>
        <v>29</v>
      </c>
      <c r="P4" s="6" t="str">
        <f>RIGHT(Jadwal!I5,2)</f>
        <v>29</v>
      </c>
      <c r="Q4" s="6" t="str">
        <f>RIGHT(Jadwal!J5,2)</f>
        <v>45</v>
      </c>
      <c r="R4" s="6" t="str">
        <f>RIGHT(Jadwal!K5,2)</f>
        <v>39</v>
      </c>
      <c r="S4" s="6" t="str">
        <f>RIGHT(Jadwal!L5,2)</f>
        <v>39</v>
      </c>
      <c r="T4" s="6" t="str">
        <f>RIGHT(Jadwal!M5,2)</f>
        <v>16</v>
      </c>
      <c r="U4" s="6" t="str">
        <f>RIGHT(Jadwal!N5,2)</f>
        <v>16</v>
      </c>
      <c r="V4" s="6" t="str">
        <f>RIGHT(Jadwal!O5,2)</f>
        <v>17</v>
      </c>
      <c r="W4" s="6" t="str">
        <f>RIGHT(Jadwal!P5,2)</f>
        <v>17</v>
      </c>
      <c r="X4" s="6" t="str">
        <f>RIGHT(Jadwal!Q5,2)</f>
        <v>30</v>
      </c>
      <c r="Y4" s="6" t="str">
        <f>RIGHT(Jadwal!R5,2)</f>
        <v>30</v>
      </c>
      <c r="Z4" s="6" t="str">
        <f>RIGHT(Jadwal!S5,2)</f>
        <v>26</v>
      </c>
      <c r="AA4" s="6" t="str">
        <f>RIGHT(Jadwal!T5,2)</f>
        <v>16</v>
      </c>
      <c r="AB4" s="6" t="str">
        <f>RIGHT(Jadwal!U5,2)</f>
        <v>16</v>
      </c>
      <c r="AC4" s="6" t="str">
        <f>RIGHT(Jadwal!V5,2)</f>
        <v>39</v>
      </c>
      <c r="AD4" s="6" t="str">
        <f>RIGHT(Jadwal!W5,2)</f>
        <v>36</v>
      </c>
      <c r="AE4" s="6" t="str">
        <f>RIGHT(Jadwal!X5,2)</f>
        <v>36</v>
      </c>
      <c r="AF4" s="6" t="str">
        <f>RIGHT(Jadwal!Y5,2)</f>
        <v>45</v>
      </c>
      <c r="AG4" s="6" t="str">
        <f>RIGHT(Jadwal!Z5,2)</f>
        <v>45</v>
      </c>
      <c r="AH4" s="6" t="str">
        <f>RIGHT(Jadwal!AA5,2)</f>
        <v>36</v>
      </c>
      <c r="AI4" s="6" t="str">
        <f>RIGHT(Jadwal!AB5,2)</f>
        <v>36</v>
      </c>
      <c r="AJ4" s="6" t="str">
        <f>RIGHT(Jadwal!AC5,2)</f>
        <v>16</v>
      </c>
      <c r="AK4" s="6" t="str">
        <f>RIGHT(Jadwal!AD5,2)</f>
        <v>16</v>
      </c>
      <c r="AL4" s="6" t="str">
        <f>RIGHT(Jadwal!AE5,2)</f>
        <v>40</v>
      </c>
      <c r="AM4" s="6" t="str">
        <f>RIGHT(Jadwal!AF5,2)</f>
        <v>13</v>
      </c>
      <c r="AN4" s="6" t="str">
        <f>RIGHT(Jadwal!AG5,2)</f>
        <v>13</v>
      </c>
      <c r="AO4" s="6" t="str">
        <f>RIGHT(Jadwal!AH5,2)</f>
        <v>30</v>
      </c>
      <c r="AP4" s="6" t="str">
        <f>RIGHT(Jadwal!AI5,2)</f>
        <v>13</v>
      </c>
      <c r="AQ4" s="6" t="str">
        <f>RIGHT(Jadwal!AJ5,2)</f>
        <v>26</v>
      </c>
      <c r="AR4" s="6" t="str">
        <f>RIGHT(Jadwal!AK5,2)</f>
        <v>26</v>
      </c>
      <c r="AS4" s="6" t="str">
        <f>RIGHT(Jadwal!AL5,2)</f>
        <v>30</v>
      </c>
      <c r="AT4" s="6" t="str">
        <f>RIGHT(Jadwal!AM5,2)</f>
        <v>30</v>
      </c>
      <c r="AU4" s="6" t="str">
        <f>RIGHT(Jadwal!AN5,2)</f>
        <v/>
      </c>
      <c r="AV4" s="6" t="str">
        <f>RIGHT(Jadwal!AO5,2)</f>
        <v/>
      </c>
      <c r="AW4" s="6" t="str">
        <f>RIGHT(Jadwal!AP5,2)</f>
        <v/>
      </c>
      <c r="AX4" s="6" t="str">
        <f>RIGHT(Jadwal!AQ5,2)</f>
        <v>40</v>
      </c>
      <c r="AY4" s="6" t="str">
        <f>RIGHT(Jadwal!AR5,2)</f>
        <v>40</v>
      </c>
      <c r="AZ4" s="6" t="str">
        <f>RIGHT(Jadwal!AS5,2)</f>
        <v>43</v>
      </c>
      <c r="BA4" s="6" t="str">
        <f>RIGHT(Jadwal!AT5,2)</f>
        <v>43</v>
      </c>
      <c r="BB4" s="6" t="str">
        <f>RIGHT(Jadwal!AU5,2)</f>
        <v>13</v>
      </c>
      <c r="BC4" s="6" t="str">
        <f>RIGHT(Jadwal!AV5,2)</f>
        <v>13</v>
      </c>
      <c r="BD4" s="6" t="str">
        <f>RIGHT(Jadwal!AW5,2)</f>
        <v>29</v>
      </c>
      <c r="BE4" s="6" t="str">
        <f>RIGHT(Jadwal!AX5,2)</f>
        <v>09</v>
      </c>
      <c r="BF4" s="6" t="str">
        <f>RIGHT(Jadwal!AY5,2)</f>
        <v/>
      </c>
    </row>
    <row r="5" spans="1:58" x14ac:dyDescent="0.25">
      <c r="H5">
        <v>3</v>
      </c>
      <c r="J5">
        <v>2</v>
      </c>
      <c r="K5" s="6" t="str">
        <f>RIGHT(Jadwal!D6,2)</f>
        <v>40</v>
      </c>
      <c r="L5" s="6" t="str">
        <f>RIGHT(Jadwal!E6,2)</f>
        <v>16</v>
      </c>
      <c r="M5" s="6" t="str">
        <f>RIGHT(Jadwal!F6,2)</f>
        <v>16</v>
      </c>
      <c r="N5" s="6" t="str">
        <f>RIGHT(Jadwal!G6,2)</f>
        <v>39</v>
      </c>
      <c r="O5" s="6" t="str">
        <f>RIGHT(Jadwal!H6,2)</f>
        <v>26</v>
      </c>
      <c r="P5" s="6" t="str">
        <f>RIGHT(Jadwal!I6,2)</f>
        <v>26</v>
      </c>
      <c r="Q5" s="6" t="str">
        <f>RIGHT(Jadwal!J6,2)</f>
        <v>13</v>
      </c>
      <c r="R5" s="6" t="str">
        <f>RIGHT(Jadwal!K6,2)</f>
        <v>45</v>
      </c>
      <c r="S5" s="6" t="str">
        <f>RIGHT(Jadwal!L6,2)</f>
        <v>45</v>
      </c>
      <c r="T5" s="6" t="str">
        <f>RIGHT(Jadwal!M6,2)</f>
        <v>29</v>
      </c>
      <c r="U5" s="6" t="str">
        <f>RIGHT(Jadwal!N6,2)</f>
        <v>29</v>
      </c>
      <c r="V5" s="6" t="str">
        <f>RIGHT(Jadwal!O6,2)</f>
        <v>13</v>
      </c>
      <c r="W5" s="6" t="str">
        <f>RIGHT(Jadwal!P6,2)</f>
        <v>13</v>
      </c>
      <c r="X5" s="6" t="str">
        <f>RIGHT(Jadwal!Q6,2)</f>
        <v>16</v>
      </c>
      <c r="Y5" s="6" t="str">
        <f>RIGHT(Jadwal!R6,2)</f>
        <v>16</v>
      </c>
      <c r="Z5" s="6" t="str">
        <f>RIGHT(Jadwal!S6,2)</f>
        <v>43</v>
      </c>
      <c r="AA5" s="6" t="str">
        <f>RIGHT(Jadwal!T6,2)</f>
        <v>43</v>
      </c>
      <c r="AB5" s="6" t="str">
        <f>RIGHT(Jadwal!U6,2)</f>
        <v>15</v>
      </c>
      <c r="AC5" s="6" t="str">
        <f>RIGHT(Jadwal!V6,2)</f>
        <v>15</v>
      </c>
      <c r="AD5" s="6" t="str">
        <f>RIGHT(Jadwal!W6,2)</f>
        <v>30</v>
      </c>
      <c r="AE5" s="6" t="str">
        <f>RIGHT(Jadwal!X6,2)</f>
        <v>30</v>
      </c>
      <c r="AF5" s="6" t="str">
        <f>RIGHT(Jadwal!Y6,2)</f>
        <v>36</v>
      </c>
      <c r="AG5" s="6" t="str">
        <f>RIGHT(Jadwal!Z6,2)</f>
        <v>36</v>
      </c>
      <c r="AH5" s="6" t="str">
        <f>RIGHT(Jadwal!AA6,2)</f>
        <v>39</v>
      </c>
      <c r="AI5" s="6" t="str">
        <f>RIGHT(Jadwal!AB6,2)</f>
        <v>39</v>
      </c>
      <c r="AJ5" s="6" t="str">
        <f>RIGHT(Jadwal!AC6,2)</f>
        <v>30</v>
      </c>
      <c r="AK5" s="6" t="str">
        <f>RIGHT(Jadwal!AD6,2)</f>
        <v>30</v>
      </c>
      <c r="AL5" s="6" t="str">
        <f>RIGHT(Jadwal!AE6,2)</f>
        <v>26</v>
      </c>
      <c r="AM5" s="6" t="str">
        <f>RIGHT(Jadwal!AF6,2)</f>
        <v>40</v>
      </c>
      <c r="AN5" s="6" t="str">
        <f>RIGHT(Jadwal!AG6,2)</f>
        <v>40</v>
      </c>
      <c r="AO5" s="6" t="str">
        <f>RIGHT(Jadwal!AH6,2)</f>
        <v>29</v>
      </c>
      <c r="AP5" s="6" t="str">
        <f>RIGHT(Jadwal!AI6,2)</f>
        <v>17</v>
      </c>
      <c r="AQ5" s="6" t="str">
        <f>RIGHT(Jadwal!AJ6,2)</f>
        <v>17</v>
      </c>
      <c r="AR5" s="6" t="str">
        <f>RIGHT(Jadwal!AK6,2)</f>
        <v>30</v>
      </c>
      <c r="AS5" s="6" t="str">
        <f>RIGHT(Jadwal!AL6,2)</f>
        <v>13</v>
      </c>
      <c r="AT5" s="6" t="str">
        <f>RIGHT(Jadwal!AM6,2)</f>
        <v>13</v>
      </c>
      <c r="AU5" s="6" t="str">
        <f>RIGHT(Jadwal!AN6,2)</f>
        <v/>
      </c>
      <c r="AV5" s="6" t="str">
        <f>RIGHT(Jadwal!AO6,2)</f>
        <v/>
      </c>
      <c r="AW5" s="6" t="str">
        <f>RIGHT(Jadwal!AP6,2)</f>
        <v/>
      </c>
      <c r="AX5" s="6" t="str">
        <f>RIGHT(Jadwal!AQ6,2)</f>
        <v>36</v>
      </c>
      <c r="AY5" s="6" t="str">
        <f>RIGHT(Jadwal!AR6,2)</f>
        <v>36</v>
      </c>
      <c r="AZ5" s="6" t="str">
        <f>RIGHT(Jadwal!AS6,2)</f>
        <v>17</v>
      </c>
      <c r="BA5" s="6" t="str">
        <f>RIGHT(Jadwal!AT6,2)</f>
        <v>17</v>
      </c>
      <c r="BB5" s="6" t="str">
        <f>RIGHT(Jadwal!AU6,2)</f>
        <v>45</v>
      </c>
      <c r="BC5" s="6" t="str">
        <f>RIGHT(Jadwal!AV6,2)</f>
        <v>16</v>
      </c>
      <c r="BD5" s="6" t="str">
        <f>RIGHT(Jadwal!AW6,2)</f>
        <v>16</v>
      </c>
      <c r="BE5" s="6" t="str">
        <f>RIGHT(Jadwal!AX6,2)</f>
        <v/>
      </c>
      <c r="BF5" s="6" t="str">
        <f>RIGHT(Jadwal!AY6,2)</f>
        <v/>
      </c>
    </row>
    <row r="6" spans="1:58" x14ac:dyDescent="0.25">
      <c r="H6">
        <v>4</v>
      </c>
      <c r="J6">
        <v>3</v>
      </c>
      <c r="K6" s="6" t="str">
        <f>RIGHT(Jadwal!D7,2)</f>
        <v>36</v>
      </c>
      <c r="L6" s="6" t="str">
        <f>RIGHT(Jadwal!E7,2)</f>
        <v>36</v>
      </c>
      <c r="M6" s="6" t="str">
        <f>RIGHT(Jadwal!F7,2)</f>
        <v>40</v>
      </c>
      <c r="N6" s="6" t="str">
        <f>RIGHT(Jadwal!G7,2)</f>
        <v>40</v>
      </c>
      <c r="O6" s="6" t="str">
        <f>RIGHT(Jadwal!H7,2)</f>
        <v>17</v>
      </c>
      <c r="P6" s="6" t="str">
        <f>RIGHT(Jadwal!I7,2)</f>
        <v>17</v>
      </c>
      <c r="Q6" s="6" t="str">
        <f>RIGHT(Jadwal!J7,2)</f>
        <v>26</v>
      </c>
      <c r="R6" s="6" t="str">
        <f>RIGHT(Jadwal!K7,2)</f>
        <v>30</v>
      </c>
      <c r="S6" s="6" t="str">
        <f>RIGHT(Jadwal!L7,2)</f>
        <v>30</v>
      </c>
      <c r="T6" s="6" t="str">
        <f>RIGHT(Jadwal!M7,2)</f>
        <v>39</v>
      </c>
      <c r="U6" s="6" t="str">
        <f>RIGHT(Jadwal!N7,2)</f>
        <v>13</v>
      </c>
      <c r="V6" s="6" t="str">
        <f>RIGHT(Jadwal!O7,2)</f>
        <v>18</v>
      </c>
      <c r="W6" s="6" t="str">
        <f>RIGHT(Jadwal!P7,2)</f>
        <v>18</v>
      </c>
      <c r="X6" s="6" t="str">
        <f>RIGHT(Jadwal!Q7,2)</f>
        <v>26</v>
      </c>
      <c r="Y6" s="6" t="str">
        <f>RIGHT(Jadwal!R7,2)</f>
        <v>26</v>
      </c>
      <c r="Z6" s="6" t="str">
        <f>RIGHT(Jadwal!S7,2)</f>
        <v>13</v>
      </c>
      <c r="AA6" s="6" t="str">
        <f>RIGHT(Jadwal!T7,2)</f>
        <v>13</v>
      </c>
      <c r="AB6" s="6" t="str">
        <f>RIGHT(Jadwal!U7,2)</f>
        <v>18</v>
      </c>
      <c r="AC6" s="6" t="str">
        <f>RIGHT(Jadwal!V7,2)</f>
        <v>18</v>
      </c>
      <c r="AD6" s="6" t="str">
        <f>RIGHT(Jadwal!W7,2)</f>
        <v>39</v>
      </c>
      <c r="AE6" s="6" t="str">
        <f>RIGHT(Jadwal!X7,2)</f>
        <v>39</v>
      </c>
      <c r="AF6" s="6" t="str">
        <f>RIGHT(Jadwal!Y7,2)</f>
        <v>30</v>
      </c>
      <c r="AG6" s="6" t="str">
        <f>RIGHT(Jadwal!Z7,2)</f>
        <v>30</v>
      </c>
      <c r="AH6" s="6" t="str">
        <f>RIGHT(Jadwal!AA7,2)</f>
        <v>29</v>
      </c>
      <c r="AI6" s="6" t="str">
        <f>RIGHT(Jadwal!AB7,2)</f>
        <v>40</v>
      </c>
      <c r="AJ6" s="6" t="str">
        <f>RIGHT(Jadwal!AC7,2)</f>
        <v>13</v>
      </c>
      <c r="AK6" s="6" t="str">
        <f>RIGHT(Jadwal!AD7,2)</f>
        <v>13</v>
      </c>
      <c r="AL6" s="6" t="str">
        <f>RIGHT(Jadwal!AE7,2)</f>
        <v>17</v>
      </c>
      <c r="AM6" s="6" t="str">
        <f>RIGHT(Jadwal!AF7,2)</f>
        <v>17</v>
      </c>
      <c r="AN6" s="6" t="str">
        <f>RIGHT(Jadwal!AG7,2)</f>
        <v>45</v>
      </c>
      <c r="AO6" s="6" t="str">
        <f>RIGHT(Jadwal!AH7,2)</f>
        <v>45</v>
      </c>
      <c r="AP6" s="6" t="str">
        <f>RIGHT(Jadwal!AI7,2)</f>
        <v>43</v>
      </c>
      <c r="AQ6" s="6" t="str">
        <f>RIGHT(Jadwal!AJ7,2)</f>
        <v>43</v>
      </c>
      <c r="AR6" s="6" t="str">
        <f>RIGHT(Jadwal!AK7,2)</f>
        <v>45</v>
      </c>
      <c r="AS6" s="6" t="str">
        <f>RIGHT(Jadwal!AL7,2)</f>
        <v>18</v>
      </c>
      <c r="AT6" s="6" t="str">
        <f>RIGHT(Jadwal!AM7,2)</f>
        <v>18</v>
      </c>
      <c r="AU6" s="6" t="str">
        <f>RIGHT(Jadwal!AN7,2)</f>
        <v/>
      </c>
      <c r="AV6" s="6" t="str">
        <f>RIGHT(Jadwal!AO7,2)</f>
        <v/>
      </c>
      <c r="AW6" s="6" t="str">
        <f>RIGHT(Jadwal!AP7,2)</f>
        <v/>
      </c>
      <c r="AX6" s="6" t="str">
        <f>RIGHT(Jadwal!AQ7,2)</f>
        <v>29</v>
      </c>
      <c r="AY6" s="6" t="str">
        <f>RIGHT(Jadwal!AR7,2)</f>
        <v>29</v>
      </c>
      <c r="AZ6" s="6" t="str">
        <f>RIGHT(Jadwal!AS7,2)</f>
        <v>36</v>
      </c>
      <c r="BA6" s="6" t="str">
        <f>RIGHT(Jadwal!AT7,2)</f>
        <v>36</v>
      </c>
      <c r="BB6" s="6" t="str">
        <f>RIGHT(Jadwal!AU7,2)</f>
        <v>30</v>
      </c>
      <c r="BC6" s="6" t="str">
        <f>RIGHT(Jadwal!AV7,2)</f>
        <v>15</v>
      </c>
      <c r="BD6" s="6" t="str">
        <f>RIGHT(Jadwal!AW7,2)</f>
        <v>15</v>
      </c>
      <c r="BE6" s="6" t="str">
        <f>RIGHT(Jadwal!AX7,2)</f>
        <v/>
      </c>
      <c r="BF6" s="6" t="str">
        <f>RIGHT(Jadwal!AY7,2)</f>
        <v/>
      </c>
    </row>
    <row r="7" spans="1:58" x14ac:dyDescent="0.25">
      <c r="H7">
        <v>5</v>
      </c>
      <c r="J7" s="6">
        <v>4</v>
      </c>
      <c r="K7" s="6" t="str">
        <f>RIGHT(Jadwal!D8,2)</f>
        <v>45</v>
      </c>
      <c r="L7" s="6" t="str">
        <f>RIGHT(Jadwal!E8,2)</f>
        <v>45</v>
      </c>
      <c r="M7" s="6" t="str">
        <f>RIGHT(Jadwal!F8,2)</f>
        <v>29</v>
      </c>
      <c r="N7" s="6" t="str">
        <f>RIGHT(Jadwal!G8,2)</f>
        <v>13</v>
      </c>
      <c r="O7" s="6" t="str">
        <f>RIGHT(Jadwal!H8,2)</f>
        <v>13</v>
      </c>
      <c r="P7" s="6" t="str">
        <f>RIGHT(Jadwal!I8,2)</f>
        <v>36</v>
      </c>
      <c r="Q7" s="6" t="str">
        <f>RIGHT(Jadwal!J8,2)</f>
        <v>36</v>
      </c>
      <c r="R7" s="6" t="str">
        <f>RIGHT(Jadwal!K8,2)</f>
        <v>13</v>
      </c>
      <c r="S7" s="6" t="str">
        <f>RIGHT(Jadwal!L8,2)</f>
        <v>13</v>
      </c>
      <c r="T7" s="6" t="str">
        <f>RIGHT(Jadwal!M8,2)</f>
        <v>17</v>
      </c>
      <c r="U7" s="6" t="str">
        <f>RIGHT(Jadwal!N8,2)</f>
        <v>17</v>
      </c>
      <c r="V7" s="6" t="str">
        <f>RIGHT(Jadwal!O8,2)</f>
        <v>43</v>
      </c>
      <c r="W7" s="6" t="str">
        <f>RIGHT(Jadwal!P8,2)</f>
        <v>43</v>
      </c>
      <c r="X7" s="6" t="str">
        <f>RIGHT(Jadwal!Q8,2)</f>
        <v>18</v>
      </c>
      <c r="Y7" s="6" t="str">
        <f>RIGHT(Jadwal!R8,2)</f>
        <v>18</v>
      </c>
      <c r="Z7" s="6" t="str">
        <f>RIGHT(Jadwal!S8,2)</f>
        <v>36</v>
      </c>
      <c r="AA7" s="6" t="str">
        <f>RIGHT(Jadwal!T8,2)</f>
        <v>36</v>
      </c>
      <c r="AB7" s="6" t="str">
        <f>RIGHT(Jadwal!U8,2)</f>
        <v>30</v>
      </c>
      <c r="AC7" s="6" t="str">
        <f>RIGHT(Jadwal!V8,2)</f>
        <v>30</v>
      </c>
      <c r="AD7" s="6" t="str">
        <f>RIGHT(Jadwal!W8,2)</f>
        <v>33</v>
      </c>
      <c r="AE7" s="6" t="str">
        <f>RIGHT(Jadwal!X8,2)</f>
        <v>33</v>
      </c>
      <c r="AF7" s="6" t="str">
        <f>RIGHT(Jadwal!Y8,2)</f>
        <v>39</v>
      </c>
      <c r="AG7" s="6" t="str">
        <f>RIGHT(Jadwal!Z8,2)</f>
        <v>39</v>
      </c>
      <c r="AH7" s="6" t="str">
        <f>RIGHT(Jadwal!AA8,2)</f>
        <v>45</v>
      </c>
      <c r="AI7" s="6" t="str">
        <f>RIGHT(Jadwal!AB8,2)</f>
        <v>17</v>
      </c>
      <c r="AJ7" s="6" t="str">
        <f>RIGHT(Jadwal!AC8,2)</f>
        <v>17</v>
      </c>
      <c r="AK7" s="6" t="str">
        <f>RIGHT(Jadwal!AD8,2)</f>
        <v>29</v>
      </c>
      <c r="AL7" s="6" t="str">
        <f>RIGHT(Jadwal!AE8,2)</f>
        <v>29</v>
      </c>
      <c r="AM7" s="6" t="str">
        <f>RIGHT(Jadwal!AF8,2)</f>
        <v>30</v>
      </c>
      <c r="AN7" s="6" t="str">
        <f>RIGHT(Jadwal!AG8,2)</f>
        <v>26</v>
      </c>
      <c r="AO7" s="6" t="str">
        <f>RIGHT(Jadwal!AH8,2)</f>
        <v>26</v>
      </c>
      <c r="AP7" s="6" t="str">
        <f>RIGHT(Jadwal!AI8,2)</f>
        <v>18</v>
      </c>
      <c r="AQ7" s="6" t="str">
        <f>RIGHT(Jadwal!AJ8,2)</f>
        <v>18</v>
      </c>
      <c r="AR7" s="6" t="str">
        <f>RIGHT(Jadwal!AK8,2)</f>
        <v>13</v>
      </c>
      <c r="AS7" s="6" t="str">
        <f>RIGHT(Jadwal!AL8,2)</f>
        <v>40</v>
      </c>
      <c r="AT7" s="6" t="str">
        <f>RIGHT(Jadwal!AM8,2)</f>
        <v>40</v>
      </c>
      <c r="AU7" s="6" t="str">
        <f>RIGHT(Jadwal!AN8,2)</f>
        <v/>
      </c>
      <c r="AV7" s="6" t="str">
        <f>RIGHT(Jadwal!AO8,2)</f>
        <v/>
      </c>
      <c r="AW7" s="6" t="str">
        <f>RIGHT(Jadwal!AP8,2)</f>
        <v/>
      </c>
      <c r="AX7" s="6" t="str">
        <f>RIGHT(Jadwal!AQ8,2)</f>
        <v>30</v>
      </c>
      <c r="AY7" s="6" t="str">
        <f>RIGHT(Jadwal!AR8,2)</f>
        <v>30</v>
      </c>
      <c r="AZ7" s="6" t="str">
        <f>RIGHT(Jadwal!AS8,2)</f>
        <v>40</v>
      </c>
      <c r="BA7" s="6" t="str">
        <f>RIGHT(Jadwal!AT8,2)</f>
        <v>39</v>
      </c>
      <c r="BB7" s="6" t="str">
        <f>RIGHT(Jadwal!AU8,2)</f>
        <v>18</v>
      </c>
      <c r="BC7" s="6" t="str">
        <f>RIGHT(Jadwal!AV8,2)</f>
        <v>18</v>
      </c>
      <c r="BD7" s="6" t="str">
        <f>RIGHT(Jadwal!AW8,2)</f>
        <v>26</v>
      </c>
      <c r="BE7" s="6" t="str">
        <f>RIGHT(Jadwal!AX8,2)</f>
        <v/>
      </c>
      <c r="BF7" s="6" t="str">
        <f>RIGHT(Jadwal!AY8,2)</f>
        <v/>
      </c>
    </row>
    <row r="8" spans="1:58" x14ac:dyDescent="0.25">
      <c r="H8">
        <v>6</v>
      </c>
      <c r="J8" s="6">
        <v>5</v>
      </c>
      <c r="K8" s="6" t="str">
        <f>RIGHT(Jadwal!D9,2)</f>
        <v>13</v>
      </c>
      <c r="L8" s="6" t="str">
        <f>RIGHT(Jadwal!E9,2)</f>
        <v>13</v>
      </c>
      <c r="M8" s="6" t="str">
        <f>RIGHT(Jadwal!F9,2)</f>
        <v>43</v>
      </c>
      <c r="N8" s="6" t="str">
        <f>RIGHT(Jadwal!G9,2)</f>
        <v>43</v>
      </c>
      <c r="O8" s="6" t="str">
        <f>RIGHT(Jadwal!H9,2)</f>
        <v>30</v>
      </c>
      <c r="P8" s="6" t="str">
        <f>RIGHT(Jadwal!I9,2)</f>
        <v>38</v>
      </c>
      <c r="Q8" s="6" t="str">
        <f>RIGHT(Jadwal!J9,2)</f>
        <v>38</v>
      </c>
      <c r="R8" s="6" t="str">
        <f>RIGHT(Jadwal!K9,2)</f>
        <v>29</v>
      </c>
      <c r="S8" s="6" t="str">
        <f>RIGHT(Jadwal!L9,2)</f>
        <v>29</v>
      </c>
      <c r="T8" s="6" t="str">
        <f>RIGHT(Jadwal!M9,2)</f>
        <v>38</v>
      </c>
      <c r="U8" s="6" t="str">
        <f>RIGHT(Jadwal!N9,2)</f>
        <v>38</v>
      </c>
      <c r="V8" s="6" t="str">
        <f>RIGHT(Jadwal!O9,2)</f>
        <v>30</v>
      </c>
      <c r="W8" s="6" t="str">
        <f>RIGHT(Jadwal!P9,2)</f>
        <v>30</v>
      </c>
      <c r="X8" s="6" t="str">
        <f>RIGHT(Jadwal!Q9,2)</f>
        <v>45</v>
      </c>
      <c r="Y8" s="6" t="str">
        <f>RIGHT(Jadwal!R9,2)</f>
        <v>40</v>
      </c>
      <c r="Z8" s="6" t="str">
        <f>RIGHT(Jadwal!S9,2)</f>
        <v>17</v>
      </c>
      <c r="AA8" s="6" t="str">
        <f>RIGHT(Jadwal!T9,2)</f>
        <v>17</v>
      </c>
      <c r="AB8" s="6" t="str">
        <f>RIGHT(Jadwal!U9,2)</f>
        <v>13</v>
      </c>
      <c r="AC8" s="6" t="str">
        <f>RIGHT(Jadwal!V9,2)</f>
        <v>13</v>
      </c>
      <c r="AD8" s="6" t="str">
        <f>RIGHT(Jadwal!W9,2)</f>
        <v>26</v>
      </c>
      <c r="AE8" s="6" t="str">
        <f>RIGHT(Jadwal!X9,2)</f>
        <v>38</v>
      </c>
      <c r="AF8" s="6" t="str">
        <f>RIGHT(Jadwal!Y9,2)</f>
        <v>38</v>
      </c>
      <c r="AG8" s="6" t="str">
        <f>RIGHT(Jadwal!Z9,2)</f>
        <v>34</v>
      </c>
      <c r="AH8" s="6" t="str">
        <f>RIGHT(Jadwal!AA9,2)</f>
        <v>30</v>
      </c>
      <c r="AI8" s="6" t="str">
        <f>RIGHT(Jadwal!AB9,2)</f>
        <v>30</v>
      </c>
      <c r="AJ8" s="6" t="str">
        <f>RIGHT(Jadwal!AC9,2)</f>
        <v>45</v>
      </c>
      <c r="AK8" s="6" t="str">
        <f>RIGHT(Jadwal!AD9,2)</f>
        <v>45</v>
      </c>
      <c r="AL8" s="6" t="str">
        <f>RIGHT(Jadwal!AE9,2)</f>
        <v>36</v>
      </c>
      <c r="AM8" s="6" t="str">
        <f>RIGHT(Jadwal!AF9,2)</f>
        <v>36</v>
      </c>
      <c r="AN8" s="6" t="str">
        <f>RIGHT(Jadwal!AG9,2)</f>
        <v>34</v>
      </c>
      <c r="AO8" s="6" t="str">
        <f>RIGHT(Jadwal!AH9,2)</f>
        <v>34</v>
      </c>
      <c r="AP8" s="6" t="str">
        <f>RIGHT(Jadwal!AI9,2)</f>
        <v>40</v>
      </c>
      <c r="AQ8" s="6" t="str">
        <f>RIGHT(Jadwal!AJ9,2)</f>
        <v>40</v>
      </c>
      <c r="AR8" s="6" t="str">
        <f>RIGHT(Jadwal!AK9,2)</f>
        <v>36</v>
      </c>
      <c r="AS8" s="6" t="str">
        <f>RIGHT(Jadwal!AL9,2)</f>
        <v>36</v>
      </c>
      <c r="AT8" s="6" t="str">
        <f>RIGHT(Jadwal!AM9,2)</f>
        <v>29</v>
      </c>
      <c r="AU8" s="6" t="str">
        <f>RIGHT(Jadwal!AN9,2)</f>
        <v/>
      </c>
      <c r="AV8" s="6" t="str">
        <f>RIGHT(Jadwal!AO9,2)</f>
        <v/>
      </c>
      <c r="AW8" s="6" t="str">
        <f>RIGHT(Jadwal!AP9,2)</f>
        <v/>
      </c>
      <c r="AX8" s="6" t="str">
        <f>RIGHT(Jadwal!AQ9,2)</f>
        <v>26</v>
      </c>
      <c r="AY8" s="6" t="str">
        <f>RIGHT(Jadwal!AR9,2)</f>
        <v>26</v>
      </c>
      <c r="AZ8" s="6" t="str">
        <f>RIGHT(Jadwal!AS9,2)</f>
        <v>13</v>
      </c>
      <c r="BA8" s="6" t="str">
        <f>RIGHT(Jadwal!AT9,2)</f>
        <v>33</v>
      </c>
      <c r="BB8" s="6" t="str">
        <f>RIGHT(Jadwal!AU9,2)</f>
        <v>33</v>
      </c>
      <c r="BC8" s="6" t="str">
        <f>RIGHT(Jadwal!AV9,2)</f>
        <v>17</v>
      </c>
      <c r="BD8" s="6" t="str">
        <f>RIGHT(Jadwal!AW9,2)</f>
        <v>17</v>
      </c>
      <c r="BE8" s="6" t="str">
        <f>RIGHT(Jadwal!AX9,2)</f>
        <v/>
      </c>
      <c r="BF8" s="6" t="str">
        <f>RIGHT(Jadwal!AY9,2)</f>
        <v/>
      </c>
    </row>
    <row r="9" spans="1:58" x14ac:dyDescent="0.25">
      <c r="H9">
        <v>7</v>
      </c>
      <c r="J9" s="6">
        <v>6</v>
      </c>
      <c r="K9" s="6" t="str">
        <f>RIGHT(Jadwal!D10,2)</f>
        <v>29</v>
      </c>
      <c r="L9" s="6" t="str">
        <f>RIGHT(Jadwal!E10,2)</f>
        <v>29</v>
      </c>
      <c r="M9" s="6" t="str">
        <f>RIGHT(Jadwal!F10,2)</f>
        <v>26</v>
      </c>
      <c r="N9" s="6" t="str">
        <f>RIGHT(Jadwal!G10,2)</f>
        <v>06</v>
      </c>
      <c r="O9" s="6" t="str">
        <f>RIGHT(Jadwal!H10,2)</f>
        <v>06</v>
      </c>
      <c r="P9" s="6" t="str">
        <f>RIGHT(Jadwal!I10,2)</f>
        <v>35</v>
      </c>
      <c r="Q9" s="6" t="str">
        <f>RIGHT(Jadwal!J10,2)</f>
        <v>35</v>
      </c>
      <c r="R9" s="6" t="str">
        <f>RIGHT(Jadwal!K10,2)</f>
        <v>36</v>
      </c>
      <c r="S9" s="6" t="str">
        <f>RIGHT(Jadwal!L10,2)</f>
        <v>36</v>
      </c>
      <c r="T9" s="6" t="str">
        <f>RIGHT(Jadwal!M10,2)</f>
        <v>34</v>
      </c>
      <c r="U9" s="6" t="str">
        <f>RIGHT(Jadwal!N10,2)</f>
        <v>34</v>
      </c>
      <c r="V9" s="6" t="str">
        <f>RIGHT(Jadwal!O10,2)</f>
        <v>33</v>
      </c>
      <c r="W9" s="6" t="str">
        <f>RIGHT(Jadwal!P10,2)</f>
        <v>33</v>
      </c>
      <c r="X9" s="6" t="str">
        <f>RIGHT(Jadwal!Q10,2)</f>
        <v>17</v>
      </c>
      <c r="Y9" s="6" t="str">
        <f>RIGHT(Jadwal!R10,2)</f>
        <v>17</v>
      </c>
      <c r="Z9" s="6" t="str">
        <f>RIGHT(Jadwal!S10,2)</f>
        <v>45</v>
      </c>
      <c r="AA9" s="6" t="str">
        <f>RIGHT(Jadwal!T10,2)</f>
        <v>40</v>
      </c>
      <c r="AB9" s="6" t="str">
        <f>RIGHT(Jadwal!U10,2)</f>
        <v>40</v>
      </c>
      <c r="AC9" s="6" t="str">
        <f>RIGHT(Jadwal!V10,2)</f>
        <v>38</v>
      </c>
      <c r="AD9" s="6" t="str">
        <f>RIGHT(Jadwal!W10,2)</f>
        <v>38</v>
      </c>
      <c r="AE9" s="6" t="str">
        <f>RIGHT(Jadwal!X10,2)</f>
        <v>35</v>
      </c>
      <c r="AF9" s="6" t="str">
        <f>RIGHT(Jadwal!Y10,2)</f>
        <v>35</v>
      </c>
      <c r="AG9" s="6" t="str">
        <f>RIGHT(Jadwal!Z10,2)</f>
        <v>29</v>
      </c>
      <c r="AH9" s="6" t="str">
        <f>RIGHT(Jadwal!AA10,2)</f>
        <v>26</v>
      </c>
      <c r="AI9" s="6" t="str">
        <f>RIGHT(Jadwal!AB10,2)</f>
        <v>26</v>
      </c>
      <c r="AJ9" s="6" t="str">
        <f>RIGHT(Jadwal!AC10,2)</f>
        <v>36</v>
      </c>
      <c r="AK9" s="6" t="str">
        <f>RIGHT(Jadwal!AD10,2)</f>
        <v>36</v>
      </c>
      <c r="AL9" s="6" t="str">
        <f>RIGHT(Jadwal!AE10,2)</f>
        <v>06</v>
      </c>
      <c r="AM9" s="6" t="str">
        <f>RIGHT(Jadwal!AF10,2)</f>
        <v>06</v>
      </c>
      <c r="AN9" s="6" t="str">
        <f>RIGHT(Jadwal!AG10,2)</f>
        <v>43</v>
      </c>
      <c r="AO9" s="6" t="str">
        <f>RIGHT(Jadwal!AH10,2)</f>
        <v>43</v>
      </c>
      <c r="AP9" s="6" t="str">
        <f>RIGHT(Jadwal!AI10,2)</f>
        <v>38</v>
      </c>
      <c r="AQ9" s="6" t="str">
        <f>RIGHT(Jadwal!AJ10,2)</f>
        <v>38</v>
      </c>
      <c r="AR9" s="6" t="str">
        <f>RIGHT(Jadwal!AK10,2)</f>
        <v>17</v>
      </c>
      <c r="AS9" s="6" t="str">
        <f>RIGHT(Jadwal!AL10,2)</f>
        <v>17</v>
      </c>
      <c r="AT9" s="6" t="str">
        <f>RIGHT(Jadwal!AM10,2)</f>
        <v>35</v>
      </c>
      <c r="AU9" s="6" t="str">
        <f>RIGHT(Jadwal!AN10,2)</f>
        <v/>
      </c>
      <c r="AV9" s="6" t="str">
        <f>RIGHT(Jadwal!AO10,2)</f>
        <v/>
      </c>
      <c r="AW9" s="6" t="str">
        <f>RIGHT(Jadwal!AP10,2)</f>
        <v/>
      </c>
      <c r="AX9" s="6" t="str">
        <f>RIGHT(Jadwal!AQ10,2)</f>
        <v>45</v>
      </c>
      <c r="AY9" s="6" t="str">
        <f>RIGHT(Jadwal!AR10,2)</f>
        <v>45</v>
      </c>
      <c r="AZ9" s="6" t="str">
        <f>RIGHT(Jadwal!AS10,2)</f>
        <v>06</v>
      </c>
      <c r="BA9" s="6" t="str">
        <f>RIGHT(Jadwal!AT10,2)</f>
        <v>38</v>
      </c>
      <c r="BB9" s="6" t="str">
        <f>RIGHT(Jadwal!AU10,2)</f>
        <v>38</v>
      </c>
      <c r="BC9" s="6" t="str">
        <f>RIGHT(Jadwal!AV10,2)</f>
        <v>34</v>
      </c>
      <c r="BD9" s="6" t="str">
        <f>RIGHT(Jadwal!AW10,2)</f>
        <v>40</v>
      </c>
      <c r="BE9" s="6" t="str">
        <f>RIGHT(Jadwal!AX10,2)</f>
        <v/>
      </c>
      <c r="BF9" s="6" t="str">
        <f>RIGHT(Jadwal!AY10,2)</f>
        <v/>
      </c>
    </row>
    <row r="10" spans="1:58" x14ac:dyDescent="0.25">
      <c r="H10">
        <v>8</v>
      </c>
      <c r="J10" s="6">
        <v>7</v>
      </c>
      <c r="K10" s="6" t="str">
        <f>RIGHT(Jadwal!D11,2)</f>
        <v>34</v>
      </c>
      <c r="L10" s="6" t="str">
        <f>RIGHT(Jadwal!E11,2)</f>
        <v>34</v>
      </c>
      <c r="M10" s="6" t="str">
        <f>RIGHT(Jadwal!F11,2)</f>
        <v>38</v>
      </c>
      <c r="N10" s="6" t="str">
        <f>RIGHT(Jadwal!G11,2)</f>
        <v>38</v>
      </c>
      <c r="O10" s="6" t="str">
        <f>RIGHT(Jadwal!H11,2)</f>
        <v>43</v>
      </c>
      <c r="P10" s="6" t="str">
        <f>RIGHT(Jadwal!I11,2)</f>
        <v>43</v>
      </c>
      <c r="Q10" s="6" t="str">
        <f>RIGHT(Jadwal!J11,2)</f>
        <v>06</v>
      </c>
      <c r="R10" s="6" t="str">
        <f>RIGHT(Jadwal!K11,2)</f>
        <v>26</v>
      </c>
      <c r="S10" s="6" t="str">
        <f>RIGHT(Jadwal!L11,2)</f>
        <v>26</v>
      </c>
      <c r="T10" s="6" t="str">
        <f>RIGHT(Jadwal!M11,2)</f>
        <v>40</v>
      </c>
      <c r="U10" s="6" t="str">
        <f>RIGHT(Jadwal!N11,2)</f>
        <v>40</v>
      </c>
      <c r="V10" s="6" t="str">
        <f>RIGHT(Jadwal!O11,2)</f>
        <v>06</v>
      </c>
      <c r="W10" s="6" t="str">
        <f>RIGHT(Jadwal!P11,2)</f>
        <v>06</v>
      </c>
      <c r="X10" s="6" t="str">
        <f>RIGHT(Jadwal!Q11,2)</f>
        <v>35</v>
      </c>
      <c r="Y10" s="6" t="str">
        <f>RIGHT(Jadwal!R11,2)</f>
        <v>35</v>
      </c>
      <c r="Z10" s="6" t="str">
        <f>RIGHT(Jadwal!S11,2)</f>
        <v>40</v>
      </c>
      <c r="AA10" s="6" t="str">
        <f>RIGHT(Jadwal!T11,2)</f>
        <v>38</v>
      </c>
      <c r="AB10" s="6" t="str">
        <f>RIGHT(Jadwal!U11,2)</f>
        <v>38</v>
      </c>
      <c r="AC10" s="6" t="str">
        <f>RIGHT(Jadwal!V11,2)</f>
        <v>26</v>
      </c>
      <c r="AD10" s="6" t="str">
        <f>RIGHT(Jadwal!W11,2)</f>
        <v>17</v>
      </c>
      <c r="AE10" s="6" t="str">
        <f>RIGHT(Jadwal!X11,2)</f>
        <v>17</v>
      </c>
      <c r="AF10" s="6" t="str">
        <f>RIGHT(Jadwal!Y11,2)</f>
        <v>42</v>
      </c>
      <c r="AG10" s="6" t="str">
        <f>RIGHT(Jadwal!Z11,2)</f>
        <v>42</v>
      </c>
      <c r="AH10" s="6" t="str">
        <f>RIGHT(Jadwal!AA11,2)</f>
        <v>42</v>
      </c>
      <c r="AI10" s="6" t="str">
        <f>RIGHT(Jadwal!AB11,2)</f>
        <v>42</v>
      </c>
      <c r="AJ10" s="6" t="str">
        <f>RIGHT(Jadwal!AC11,2)</f>
        <v>35</v>
      </c>
      <c r="AK10" s="6" t="str">
        <f>RIGHT(Jadwal!AD11,2)</f>
        <v>35</v>
      </c>
      <c r="AL10" s="6" t="str">
        <f>RIGHT(Jadwal!AE11,2)</f>
        <v>35</v>
      </c>
      <c r="AM10" s="6" t="str">
        <f>RIGHT(Jadwal!AF11,2)</f>
        <v>29</v>
      </c>
      <c r="AN10" s="6" t="str">
        <f>RIGHT(Jadwal!AG11,2)</f>
        <v>17</v>
      </c>
      <c r="AO10" s="6" t="str">
        <f>RIGHT(Jadwal!AH11,2)</f>
        <v>17</v>
      </c>
      <c r="AP10" s="6" t="str">
        <f>RIGHT(Jadwal!AI11,2)</f>
        <v>06</v>
      </c>
      <c r="AQ10" s="6" t="str">
        <f>RIGHT(Jadwal!AJ11,2)</f>
        <v>06</v>
      </c>
      <c r="AR10" s="6" t="str">
        <f>RIGHT(Jadwal!AK11,2)</f>
        <v>35</v>
      </c>
      <c r="AS10" s="6" t="str">
        <f>RIGHT(Jadwal!AL11,2)</f>
        <v>35</v>
      </c>
      <c r="AT10" s="6" t="str">
        <f>RIGHT(Jadwal!AM11,2)</f>
        <v>45</v>
      </c>
      <c r="AU10" s="6" t="str">
        <f>RIGHT(Jadwal!AN11,2)</f>
        <v/>
      </c>
      <c r="AV10" s="6" t="str">
        <f>RIGHT(Jadwal!AO11,2)</f>
        <v/>
      </c>
      <c r="AW10" s="6" t="str">
        <f>RIGHT(Jadwal!AP11,2)</f>
        <v/>
      </c>
      <c r="AX10" s="6" t="str">
        <f>RIGHT(Jadwal!AQ11,2)</f>
        <v>38</v>
      </c>
      <c r="AY10" s="6" t="str">
        <f>RIGHT(Jadwal!AR11,2)</f>
        <v>38</v>
      </c>
      <c r="AZ10" s="6" t="str">
        <f>RIGHT(Jadwal!AS11,2)</f>
        <v>45</v>
      </c>
      <c r="BA10" s="6" t="str">
        <f>RIGHT(Jadwal!AT11,2)</f>
        <v>45</v>
      </c>
      <c r="BB10" s="6" t="str">
        <f>RIGHT(Jadwal!AU11,2)</f>
        <v>29</v>
      </c>
      <c r="BC10" s="6" t="str">
        <f>RIGHT(Jadwal!AV11,2)</f>
        <v>29</v>
      </c>
      <c r="BD10" s="6" t="str">
        <f>RIGHT(Jadwal!AW11,2)</f>
        <v>34</v>
      </c>
      <c r="BE10" s="6" t="str">
        <f>RIGHT(Jadwal!AX11,2)</f>
        <v/>
      </c>
      <c r="BF10" s="6" t="str">
        <f>RIGHT(Jadwal!AY11,2)</f>
        <v/>
      </c>
    </row>
    <row r="11" spans="1:58" x14ac:dyDescent="0.25">
      <c r="H11">
        <v>9</v>
      </c>
      <c r="J11" s="6">
        <v>8</v>
      </c>
      <c r="K11" s="6" t="str">
        <f>RIGHT(Jadwal!D12,2)</f>
        <v>35</v>
      </c>
      <c r="L11" s="6" t="str">
        <f>RIGHT(Jadwal!E12,2)</f>
        <v>35</v>
      </c>
      <c r="M11" s="6" t="str">
        <f>RIGHT(Jadwal!F12,2)</f>
        <v>17</v>
      </c>
      <c r="N11" s="6" t="str">
        <f>RIGHT(Jadwal!G12,2)</f>
        <v>17</v>
      </c>
      <c r="O11" s="6" t="str">
        <f>RIGHT(Jadwal!H12,2)</f>
        <v>40</v>
      </c>
      <c r="P11" s="6" t="str">
        <f>RIGHT(Jadwal!I12,2)</f>
        <v>40</v>
      </c>
      <c r="Q11" s="6" t="str">
        <f>RIGHT(Jadwal!J12,2)</f>
        <v>34</v>
      </c>
      <c r="R11" s="6" t="str">
        <f>RIGHT(Jadwal!K12,2)</f>
        <v>35</v>
      </c>
      <c r="S11" s="6" t="str">
        <f>RIGHT(Jadwal!L12,2)</f>
        <v>35</v>
      </c>
      <c r="T11" s="6" t="str">
        <f>RIGHT(Jadwal!M12,2)</f>
        <v>35</v>
      </c>
      <c r="U11" s="6" t="str">
        <f>RIGHT(Jadwal!N12,2)</f>
        <v>45</v>
      </c>
      <c r="V11" s="6" t="str">
        <f>RIGHT(Jadwal!O12,2)</f>
        <v>45</v>
      </c>
      <c r="W11" s="6" t="str">
        <f>RIGHT(Jadwal!P12,2)</f>
        <v>29</v>
      </c>
      <c r="X11" s="6" t="str">
        <f>RIGHT(Jadwal!Q12,2)</f>
        <v>38</v>
      </c>
      <c r="Y11" s="6" t="str">
        <f>RIGHT(Jadwal!R12,2)</f>
        <v>38</v>
      </c>
      <c r="Z11" s="6" t="str">
        <f>RIGHT(Jadwal!S12,2)</f>
        <v>35</v>
      </c>
      <c r="AA11" s="6" t="str">
        <f>RIGHT(Jadwal!T12,2)</f>
        <v>35</v>
      </c>
      <c r="AB11" s="6" t="str">
        <f>RIGHT(Jadwal!U12,2)</f>
        <v>42</v>
      </c>
      <c r="AC11" s="6" t="str">
        <f>RIGHT(Jadwal!V12,2)</f>
        <v>42</v>
      </c>
      <c r="AD11" s="6" t="str">
        <f>RIGHT(Jadwal!W12,2)</f>
        <v>43</v>
      </c>
      <c r="AE11" s="6" t="str">
        <f>RIGHT(Jadwal!X12,2)</f>
        <v>43</v>
      </c>
      <c r="AF11" s="6" t="str">
        <f>RIGHT(Jadwal!Y12,2)</f>
        <v>17</v>
      </c>
      <c r="AG11" s="6" t="str">
        <f>RIGHT(Jadwal!Z12,2)</f>
        <v>17</v>
      </c>
      <c r="AH11" s="6" t="str">
        <f>RIGHT(Jadwal!AA12,2)</f>
        <v>40</v>
      </c>
      <c r="AI11" s="6" t="str">
        <f>RIGHT(Jadwal!AB12,2)</f>
        <v>29</v>
      </c>
      <c r="AJ11" s="6" t="str">
        <f>RIGHT(Jadwal!AC12,2)</f>
        <v>29</v>
      </c>
      <c r="AK11" s="6" t="str">
        <f>RIGHT(Jadwal!AD12,2)</f>
        <v>38</v>
      </c>
      <c r="AL11" s="6" t="str">
        <f>RIGHT(Jadwal!AE12,2)</f>
        <v>38</v>
      </c>
      <c r="AM11" s="6" t="str">
        <f>RIGHT(Jadwal!AF12,2)</f>
        <v>26</v>
      </c>
      <c r="AN11" s="6" t="str">
        <f>RIGHT(Jadwal!AG12,2)</f>
        <v>06</v>
      </c>
      <c r="AO11" s="6" t="str">
        <f>RIGHT(Jadwal!AH12,2)</f>
        <v>06</v>
      </c>
      <c r="AP11" s="6" t="str">
        <f>RIGHT(Jadwal!AI12,2)</f>
        <v>34</v>
      </c>
      <c r="AQ11" s="6" t="str">
        <f>RIGHT(Jadwal!AJ12,2)</f>
        <v>34</v>
      </c>
      <c r="AR11" s="6" t="str">
        <f>RIGHT(Jadwal!AK12,2)</f>
        <v>38</v>
      </c>
      <c r="AS11" s="6" t="str">
        <f>RIGHT(Jadwal!AL12,2)</f>
        <v>38</v>
      </c>
      <c r="AT11" s="6" t="str">
        <f>RIGHT(Jadwal!AM12,2)</f>
        <v>06</v>
      </c>
      <c r="AU11" s="6" t="str">
        <f>RIGHT(Jadwal!AN12,2)</f>
        <v/>
      </c>
      <c r="AV11" s="6" t="str">
        <f>RIGHT(Jadwal!AO12,2)</f>
        <v/>
      </c>
      <c r="AW11" s="6" t="str">
        <f>RIGHT(Jadwal!AP12,2)</f>
        <v/>
      </c>
      <c r="AX11" s="6" t="str">
        <f>RIGHT(Jadwal!AQ12,2)</f>
        <v>42</v>
      </c>
      <c r="AY11" s="6" t="str">
        <f>RIGHT(Jadwal!AR12,2)</f>
        <v>42</v>
      </c>
      <c r="AZ11" s="6" t="str">
        <f>RIGHT(Jadwal!AS12,2)</f>
        <v>26</v>
      </c>
      <c r="BA11" s="6" t="str">
        <f>RIGHT(Jadwal!AT12,2)</f>
        <v>26</v>
      </c>
      <c r="BB11" s="6" t="str">
        <f>RIGHT(Jadwal!AU12,2)</f>
        <v>06</v>
      </c>
      <c r="BC11" s="6" t="str">
        <f>RIGHT(Jadwal!AV12,2)</f>
        <v>06</v>
      </c>
      <c r="BD11" s="6" t="str">
        <f>RIGHT(Jadwal!AW12,2)</f>
        <v>45</v>
      </c>
      <c r="BE11" s="6" t="str">
        <f>RIGHT(Jadwal!AX12,2)</f>
        <v/>
      </c>
      <c r="BF11" s="6" t="str">
        <f>RIGHT(Jadwal!AY12,2)</f>
        <v/>
      </c>
    </row>
    <row r="12" spans="1:58" x14ac:dyDescent="0.25">
      <c r="J12" s="6">
        <v>9</v>
      </c>
      <c r="K12" s="6" t="str">
        <f>RIGHT(Jadwal!D13,2)</f>
        <v>21</v>
      </c>
      <c r="L12" s="6" t="str">
        <f>RIGHT(Jadwal!E13,2)</f>
        <v>10</v>
      </c>
      <c r="M12" s="6" t="str">
        <f>RIGHT(Jadwal!F13,2)</f>
        <v>10</v>
      </c>
      <c r="N12" s="6" t="str">
        <f>RIGHT(Jadwal!G13,2)</f>
        <v>35</v>
      </c>
      <c r="O12" s="6" t="str">
        <f>RIGHT(Jadwal!H13,2)</f>
        <v>35</v>
      </c>
      <c r="P12" s="6" t="str">
        <f>RIGHT(Jadwal!I13,2)</f>
        <v>31</v>
      </c>
      <c r="Q12" s="6" t="str">
        <f>RIGHT(Jadwal!J13,2)</f>
        <v>31</v>
      </c>
      <c r="R12" s="6" t="str">
        <f>RIGHT(Jadwal!K13,2)</f>
        <v>21</v>
      </c>
      <c r="S12" s="6" t="str">
        <f>RIGHT(Jadwal!L13,2)</f>
        <v>21</v>
      </c>
      <c r="T12" s="6" t="str">
        <f>RIGHT(Jadwal!M13,2)</f>
        <v>28</v>
      </c>
      <c r="U12" s="6" t="str">
        <f>RIGHT(Jadwal!N13,2)</f>
        <v>28</v>
      </c>
      <c r="V12" s="6" t="str">
        <f>RIGHT(Jadwal!O13,2)</f>
        <v>24</v>
      </c>
      <c r="W12" s="6" t="str">
        <f>RIGHT(Jadwal!P13,2)</f>
        <v>24</v>
      </c>
      <c r="X12" s="6" t="str">
        <f>RIGHT(Jadwal!Q13,2)</f>
        <v>42</v>
      </c>
      <c r="Y12" s="6" t="str">
        <f>RIGHT(Jadwal!R13,2)</f>
        <v>42</v>
      </c>
      <c r="Z12" s="6" t="str">
        <f>RIGHT(Jadwal!S13,2)</f>
        <v>32</v>
      </c>
      <c r="AA12" s="6" t="str">
        <f>RIGHT(Jadwal!T13,2)</f>
        <v>29</v>
      </c>
      <c r="AB12" s="6" t="str">
        <f>RIGHT(Jadwal!U13,2)</f>
        <v>17</v>
      </c>
      <c r="AC12" s="6" t="str">
        <f>RIGHT(Jadwal!V13,2)</f>
        <v>17</v>
      </c>
      <c r="AD12" s="6" t="str">
        <f>RIGHT(Jadwal!W13,2)</f>
        <v>28</v>
      </c>
      <c r="AE12" s="6" t="str">
        <f>RIGHT(Jadwal!X13,2)</f>
        <v>28</v>
      </c>
      <c r="AF12" s="6" t="str">
        <f>RIGHT(Jadwal!Y13,2)</f>
        <v>24</v>
      </c>
      <c r="AG12" s="6" t="str">
        <f>RIGHT(Jadwal!Z13,2)</f>
        <v>24</v>
      </c>
      <c r="AH12" s="6" t="str">
        <f>RIGHT(Jadwal!AA13,2)</f>
        <v>35</v>
      </c>
      <c r="AI12" s="6" t="str">
        <f>RIGHT(Jadwal!AB13,2)</f>
        <v>35</v>
      </c>
      <c r="AJ12" s="6" t="str">
        <f>RIGHT(Jadwal!AC13,2)</f>
        <v>42</v>
      </c>
      <c r="AK12" s="6" t="str">
        <f>RIGHT(Jadwal!AD13,2)</f>
        <v>42</v>
      </c>
      <c r="AL12" s="6" t="str">
        <f>RIGHT(Jadwal!AE13,2)</f>
        <v>24</v>
      </c>
      <c r="AM12" s="6" t="str">
        <f>RIGHT(Jadwal!AF13,2)</f>
        <v>39</v>
      </c>
      <c r="AN12" s="6" t="str">
        <f>RIGHT(Jadwal!AG13,2)</f>
        <v>39</v>
      </c>
      <c r="AO12" s="6" t="str">
        <f>RIGHT(Jadwal!AH13,2)</f>
        <v>31</v>
      </c>
      <c r="AP12" s="6" t="str">
        <f>RIGHT(Jadwal!AI13,2)</f>
        <v>39</v>
      </c>
      <c r="AQ12" s="6" t="str">
        <f>RIGHT(Jadwal!AJ13,2)</f>
        <v>29</v>
      </c>
      <c r="AR12" s="6" t="str">
        <f>RIGHT(Jadwal!AK13,2)</f>
        <v>29</v>
      </c>
      <c r="AS12" s="6" t="str">
        <f>RIGHT(Jadwal!AL13,2)</f>
        <v>10</v>
      </c>
      <c r="AT12" s="6" t="str">
        <f>RIGHT(Jadwal!AM13,2)</f>
        <v>10</v>
      </c>
      <c r="AU12" s="6" t="str">
        <f>RIGHT(Jadwal!AN13,2)</f>
        <v/>
      </c>
      <c r="AV12" s="6" t="str">
        <f>RIGHT(Jadwal!AO13,2)</f>
        <v/>
      </c>
      <c r="AW12" s="6" t="str">
        <f>RIGHT(Jadwal!AP13,2)</f>
        <v/>
      </c>
      <c r="AX12" s="6" t="str">
        <f>RIGHT(Jadwal!AQ13,2)</f>
        <v>28</v>
      </c>
      <c r="AY12" s="6" t="str">
        <f>RIGHT(Jadwal!AR13,2)</f>
        <v>28</v>
      </c>
      <c r="AZ12" s="6" t="str">
        <f>RIGHT(Jadwal!AS13,2)</f>
        <v>35</v>
      </c>
      <c r="BA12" s="6" t="str">
        <f>RIGHT(Jadwal!AT13,2)</f>
        <v>32</v>
      </c>
      <c r="BB12" s="6" t="str">
        <f>RIGHT(Jadwal!AU13,2)</f>
        <v>32</v>
      </c>
      <c r="BC12" s="6" t="str">
        <f>RIGHT(Jadwal!AV13,2)</f>
        <v>43</v>
      </c>
      <c r="BD12" s="6" t="str">
        <f>RIGHT(Jadwal!AW13,2)</f>
        <v>43</v>
      </c>
      <c r="BE12" s="6" t="str">
        <f>RIGHT(Jadwal!AX13,2)</f>
        <v/>
      </c>
      <c r="BF12" s="6" t="str">
        <f>RIGHT(Jadwal!AY13,2)</f>
        <v/>
      </c>
    </row>
    <row r="13" spans="1:58" x14ac:dyDescent="0.25">
      <c r="J13" s="6">
        <v>10</v>
      </c>
      <c r="K13" s="6" t="str">
        <f>RIGHT(Jadwal!D14,2)</f>
        <v>24</v>
      </c>
      <c r="L13" s="6" t="str">
        <f>RIGHT(Jadwal!E14,2)</f>
        <v>24</v>
      </c>
      <c r="M13" s="6" t="str">
        <f>RIGHT(Jadwal!F14,2)</f>
        <v>32</v>
      </c>
      <c r="N13" s="6" t="str">
        <f>RIGHT(Jadwal!G14,2)</f>
        <v>10</v>
      </c>
      <c r="O13" s="6" t="str">
        <f>RIGHT(Jadwal!H14,2)</f>
        <v>10</v>
      </c>
      <c r="P13" s="6" t="str">
        <f>RIGHT(Jadwal!I14,2)</f>
        <v>42</v>
      </c>
      <c r="Q13" s="6" t="str">
        <f>RIGHT(Jadwal!J14,2)</f>
        <v>42</v>
      </c>
      <c r="R13" s="6" t="str">
        <f>RIGHT(Jadwal!K14,2)</f>
        <v>28</v>
      </c>
      <c r="S13" s="6" t="str">
        <f>RIGHT(Jadwal!L14,2)</f>
        <v>28</v>
      </c>
      <c r="T13" s="6" t="str">
        <f>RIGHT(Jadwal!M14,2)</f>
        <v>42</v>
      </c>
      <c r="U13" s="6" t="str">
        <f>RIGHT(Jadwal!N14,2)</f>
        <v>42</v>
      </c>
      <c r="V13" s="6" t="str">
        <f>RIGHT(Jadwal!O14,2)</f>
        <v>35</v>
      </c>
      <c r="W13" s="6" t="str">
        <f>RIGHT(Jadwal!P14,2)</f>
        <v>35</v>
      </c>
      <c r="X13" s="6" t="str">
        <f>RIGHT(Jadwal!Q14,2)</f>
        <v>10</v>
      </c>
      <c r="Y13" s="6" t="str">
        <f>RIGHT(Jadwal!R14,2)</f>
        <v>10</v>
      </c>
      <c r="Z13" s="6" t="str">
        <f>RIGHT(Jadwal!S14,2)</f>
        <v>28</v>
      </c>
      <c r="AA13" s="6" t="str">
        <f>RIGHT(Jadwal!T14,2)</f>
        <v>28</v>
      </c>
      <c r="AB13" s="6" t="str">
        <f>RIGHT(Jadwal!U14,2)</f>
        <v>32</v>
      </c>
      <c r="AC13" s="6" t="str">
        <f>RIGHT(Jadwal!V14,2)</f>
        <v>32</v>
      </c>
      <c r="AD13" s="6" t="str">
        <f>RIGHT(Jadwal!W14,2)</f>
        <v>35</v>
      </c>
      <c r="AE13" s="6" t="str">
        <f>RIGHT(Jadwal!X14,2)</f>
        <v>29</v>
      </c>
      <c r="AF13" s="6" t="str">
        <f>RIGHT(Jadwal!Y14,2)</f>
        <v>29</v>
      </c>
      <c r="AG13" s="6" t="str">
        <f>RIGHT(Jadwal!Z14,2)</f>
        <v>21</v>
      </c>
      <c r="AH13" s="6" t="str">
        <f>RIGHT(Jadwal!AA14,2)</f>
        <v>31</v>
      </c>
      <c r="AI13" s="6" t="str">
        <f>RIGHT(Jadwal!AB14,2)</f>
        <v>43</v>
      </c>
      <c r="AJ13" s="6" t="str">
        <f>RIGHT(Jadwal!AC14,2)</f>
        <v>43</v>
      </c>
      <c r="AK13" s="6" t="str">
        <f>RIGHT(Jadwal!AD14,2)</f>
        <v>39</v>
      </c>
      <c r="AL13" s="6" t="str">
        <f>RIGHT(Jadwal!AE14,2)</f>
        <v>39</v>
      </c>
      <c r="AM13" s="6" t="str">
        <f>RIGHT(Jadwal!AF14,2)</f>
        <v>35</v>
      </c>
      <c r="AN13" s="6" t="str">
        <f>RIGHT(Jadwal!AG14,2)</f>
        <v>35</v>
      </c>
      <c r="AO13" s="6" t="str">
        <f>RIGHT(Jadwal!AH14,2)</f>
        <v>24</v>
      </c>
      <c r="AP13" s="6" t="str">
        <f>RIGHT(Jadwal!AI14,2)</f>
        <v>29</v>
      </c>
      <c r="AQ13" s="6" t="str">
        <f>RIGHT(Jadwal!AJ14,2)</f>
        <v>21</v>
      </c>
      <c r="AR13" s="6" t="str">
        <f>RIGHT(Jadwal!AK14,2)</f>
        <v>21</v>
      </c>
      <c r="AS13" s="6" t="str">
        <f>RIGHT(Jadwal!AL14,2)</f>
        <v>28</v>
      </c>
      <c r="AT13" s="6" t="str">
        <f>RIGHT(Jadwal!AM14,2)</f>
        <v>28</v>
      </c>
      <c r="AU13" s="6" t="str">
        <f>RIGHT(Jadwal!AN14,2)</f>
        <v/>
      </c>
      <c r="AV13" s="6" t="str">
        <f>RIGHT(Jadwal!AO14,2)</f>
        <v/>
      </c>
      <c r="AW13" s="6" t="str">
        <f>RIGHT(Jadwal!AP14,2)</f>
        <v/>
      </c>
      <c r="AX13" s="6" t="str">
        <f>RIGHT(Jadwal!AQ14,2)</f>
        <v>17</v>
      </c>
      <c r="AY13" s="6" t="str">
        <f>RIGHT(Jadwal!AR14,2)</f>
        <v>17</v>
      </c>
      <c r="AZ13" s="6" t="str">
        <f>RIGHT(Jadwal!AS14,2)</f>
        <v>39</v>
      </c>
      <c r="BA13" s="6" t="str">
        <f>RIGHT(Jadwal!AT14,2)</f>
        <v>31</v>
      </c>
      <c r="BB13" s="6" t="str">
        <f>RIGHT(Jadwal!AU14,2)</f>
        <v>31</v>
      </c>
      <c r="BC13" s="6" t="str">
        <f>RIGHT(Jadwal!AV14,2)</f>
        <v>24</v>
      </c>
      <c r="BD13" s="6" t="str">
        <f>RIGHT(Jadwal!AW14,2)</f>
        <v>24</v>
      </c>
      <c r="BE13" s="6" t="str">
        <f>RIGHT(Jadwal!AX14,2)</f>
        <v/>
      </c>
      <c r="BF13" s="6" t="str">
        <f>RIGHT(Jadwal!AY14,2)</f>
        <v/>
      </c>
    </row>
    <row r="14" spans="1:58" x14ac:dyDescent="0.25">
      <c r="J14" s="6">
        <v>11</v>
      </c>
      <c r="K14" s="6" t="str">
        <f>RIGHT(Jadwal!D15,2)</f>
        <v>39</v>
      </c>
      <c r="L14" s="6" t="str">
        <f>RIGHT(Jadwal!E15,2)</f>
        <v>42</v>
      </c>
      <c r="M14" s="6" t="str">
        <f>RIGHT(Jadwal!F15,2)</f>
        <v>42</v>
      </c>
      <c r="N14" s="6" t="str">
        <f>RIGHT(Jadwal!G15,2)</f>
        <v>24</v>
      </c>
      <c r="O14" s="6" t="str">
        <f>RIGHT(Jadwal!H15,2)</f>
        <v>28</v>
      </c>
      <c r="P14" s="6" t="str">
        <f>RIGHT(Jadwal!I15,2)</f>
        <v>28</v>
      </c>
      <c r="Q14" s="6" t="str">
        <f>RIGHT(Jadwal!J15,2)</f>
        <v>29</v>
      </c>
      <c r="R14" s="6" t="str">
        <f>RIGHT(Jadwal!K15,2)</f>
        <v>17</v>
      </c>
      <c r="S14" s="6" t="str">
        <f>RIGHT(Jadwal!L15,2)</f>
        <v>17</v>
      </c>
      <c r="T14" s="6" t="str">
        <f>RIGHT(Jadwal!M15,2)</f>
        <v>31</v>
      </c>
      <c r="U14" s="6" t="str">
        <f>RIGHT(Jadwal!N15,2)</f>
        <v>31</v>
      </c>
      <c r="V14" s="6" t="str">
        <f>RIGHT(Jadwal!O15,2)</f>
        <v>21</v>
      </c>
      <c r="W14" s="6" t="str">
        <f>RIGHT(Jadwal!P15,2)</f>
        <v>21</v>
      </c>
      <c r="X14" s="6" t="str">
        <f>RIGHT(Jadwal!Q15,2)</f>
        <v>29</v>
      </c>
      <c r="Y14" s="6" t="str">
        <f>RIGHT(Jadwal!R15,2)</f>
        <v>29</v>
      </c>
      <c r="Z14" s="6" t="str">
        <f>RIGHT(Jadwal!S15,2)</f>
        <v>41</v>
      </c>
      <c r="AA14" s="6" t="str">
        <f>RIGHT(Jadwal!T15,2)</f>
        <v>41</v>
      </c>
      <c r="AB14" s="6" t="str">
        <f>RIGHT(Jadwal!U15,2)</f>
        <v>28</v>
      </c>
      <c r="AC14" s="6" t="str">
        <f>RIGHT(Jadwal!V15,2)</f>
        <v>28</v>
      </c>
      <c r="AD14" s="6" t="str">
        <f>RIGHT(Jadwal!W15,2)</f>
        <v>24</v>
      </c>
      <c r="AE14" s="6" t="str">
        <f>RIGHT(Jadwal!X15,2)</f>
        <v>24</v>
      </c>
      <c r="AF14" s="6" t="str">
        <f>RIGHT(Jadwal!Y15,2)</f>
        <v>10</v>
      </c>
      <c r="AG14" s="6" t="str">
        <f>RIGHT(Jadwal!Z15,2)</f>
        <v>10</v>
      </c>
      <c r="AH14" s="6" t="str">
        <f>RIGHT(Jadwal!AA15,2)</f>
        <v>41</v>
      </c>
      <c r="AI14" s="6" t="str">
        <f>RIGHT(Jadwal!AB15,2)</f>
        <v>41</v>
      </c>
      <c r="AJ14" s="6" t="str">
        <f>RIGHT(Jadwal!AC15,2)</f>
        <v>28</v>
      </c>
      <c r="AK14" s="6" t="str">
        <f>RIGHT(Jadwal!AD15,2)</f>
        <v>28</v>
      </c>
      <c r="AL14" s="6" t="str">
        <f>RIGHT(Jadwal!AE15,2)</f>
        <v>10</v>
      </c>
      <c r="AM14" s="6" t="str">
        <f>RIGHT(Jadwal!AF15,2)</f>
        <v>10</v>
      </c>
      <c r="AN14" s="6" t="str">
        <f>RIGHT(Jadwal!AG15,2)</f>
        <v>32</v>
      </c>
      <c r="AO14" s="6" t="str">
        <f>RIGHT(Jadwal!AH15,2)</f>
        <v>32</v>
      </c>
      <c r="AP14" s="6" t="str">
        <f>RIGHT(Jadwal!AI15,2)</f>
        <v>32</v>
      </c>
      <c r="AQ14" s="6" t="str">
        <f>RIGHT(Jadwal!AJ15,2)</f>
        <v>31</v>
      </c>
      <c r="AR14" s="6" t="str">
        <f>RIGHT(Jadwal!AK15,2)</f>
        <v>43</v>
      </c>
      <c r="AS14" s="6" t="str">
        <f>RIGHT(Jadwal!AL15,2)</f>
        <v>43</v>
      </c>
      <c r="AT14" s="6" t="str">
        <f>RIGHT(Jadwal!AM15,2)</f>
        <v>41</v>
      </c>
      <c r="AU14" s="6" t="str">
        <f>RIGHT(Jadwal!AN15,2)</f>
        <v/>
      </c>
      <c r="AV14" s="6" t="str">
        <f>RIGHT(Jadwal!AO15,2)</f>
        <v/>
      </c>
      <c r="AW14" s="6" t="str">
        <f>RIGHT(Jadwal!AP15,2)</f>
        <v/>
      </c>
      <c r="AX14" s="6" t="str">
        <f>RIGHT(Jadwal!AQ15,2)</f>
        <v>24</v>
      </c>
      <c r="AY14" s="6" t="str">
        <f>RIGHT(Jadwal!AR15,2)</f>
        <v>24</v>
      </c>
      <c r="AZ14" s="6" t="str">
        <f>RIGHT(Jadwal!AS15,2)</f>
        <v>21</v>
      </c>
      <c r="BA14" s="6" t="str">
        <f>RIGHT(Jadwal!AT15,2)</f>
        <v>42</v>
      </c>
      <c r="BB14" s="6" t="str">
        <f>RIGHT(Jadwal!AU15,2)</f>
        <v>42</v>
      </c>
      <c r="BC14" s="6" t="str">
        <f>RIGHT(Jadwal!AV15,2)</f>
        <v>39</v>
      </c>
      <c r="BD14" s="6" t="str">
        <f>RIGHT(Jadwal!AW15,2)</f>
        <v>39</v>
      </c>
      <c r="BE14" s="6" t="str">
        <f>RIGHT(Jadwal!AX15,2)</f>
        <v/>
      </c>
      <c r="BF14" s="6" t="str">
        <f>RIGHT(Jadwal!AY15,2)</f>
        <v/>
      </c>
    </row>
    <row r="15" spans="1:58" x14ac:dyDescent="0.25">
      <c r="J15" s="6">
        <v>12</v>
      </c>
      <c r="K15" s="6" t="str">
        <f>RIGHT(Jadwal!D16,2)</f>
        <v>32</v>
      </c>
      <c r="L15" s="6" t="str">
        <f>RIGHT(Jadwal!E16,2)</f>
        <v>31</v>
      </c>
      <c r="M15" s="6" t="str">
        <f>RIGHT(Jadwal!F16,2)</f>
        <v>24</v>
      </c>
      <c r="N15" s="6" t="str">
        <f>RIGHT(Jadwal!G16,2)</f>
        <v>42</v>
      </c>
      <c r="O15" s="6" t="str">
        <f>RIGHT(Jadwal!H16,2)</f>
        <v>42</v>
      </c>
      <c r="P15" s="6" t="str">
        <f>RIGHT(Jadwal!I16,2)</f>
        <v>10</v>
      </c>
      <c r="Q15" s="6" t="str">
        <f>RIGHT(Jadwal!J16,2)</f>
        <v>10</v>
      </c>
      <c r="R15" s="6" t="str">
        <f>RIGHT(Jadwal!K16,2)</f>
        <v>41</v>
      </c>
      <c r="S15" s="6" t="str">
        <f>RIGHT(Jadwal!L16,2)</f>
        <v>41</v>
      </c>
      <c r="T15" s="6" t="str">
        <f>RIGHT(Jadwal!M16,2)</f>
        <v>43</v>
      </c>
      <c r="U15" s="6" t="str">
        <f>RIGHT(Jadwal!N16,2)</f>
        <v>43</v>
      </c>
      <c r="V15" s="6" t="str">
        <f>RIGHT(Jadwal!O16,2)</f>
        <v>28</v>
      </c>
      <c r="W15" s="6" t="str">
        <f>RIGHT(Jadwal!P16,2)</f>
        <v>28</v>
      </c>
      <c r="X15" s="6" t="str">
        <f>RIGHT(Jadwal!Q16,2)</f>
        <v>21</v>
      </c>
      <c r="Y15" s="6" t="str">
        <f>RIGHT(Jadwal!R16,2)</f>
        <v>21</v>
      </c>
      <c r="Z15" s="6" t="str">
        <f>RIGHT(Jadwal!S16,2)</f>
        <v>39</v>
      </c>
      <c r="AA15" s="6" t="str">
        <f>RIGHT(Jadwal!T16,2)</f>
        <v>24</v>
      </c>
      <c r="AB15" s="6" t="str">
        <f>RIGHT(Jadwal!U16,2)</f>
        <v>24</v>
      </c>
      <c r="AC15" s="6" t="str">
        <f>RIGHT(Jadwal!V16,2)</f>
        <v>29</v>
      </c>
      <c r="AD15" s="6" t="str">
        <f>RIGHT(Jadwal!W16,2)</f>
        <v>42</v>
      </c>
      <c r="AE15" s="6" t="str">
        <f>RIGHT(Jadwal!X16,2)</f>
        <v>42</v>
      </c>
      <c r="AF15" s="6" t="str">
        <f>RIGHT(Jadwal!Y16,2)</f>
        <v>31</v>
      </c>
      <c r="AG15" s="6" t="str">
        <f>RIGHT(Jadwal!Z16,2)</f>
        <v>31</v>
      </c>
      <c r="AH15" s="6" t="str">
        <f>RIGHT(Jadwal!AA16,2)</f>
        <v>32</v>
      </c>
      <c r="AI15" s="6" t="str">
        <f>RIGHT(Jadwal!AB16,2)</f>
        <v>32</v>
      </c>
      <c r="AJ15" s="6" t="str">
        <f>RIGHT(Jadwal!AC16,2)</f>
        <v>24</v>
      </c>
      <c r="AK15" s="6" t="str">
        <f>RIGHT(Jadwal!AD16,2)</f>
        <v>24</v>
      </c>
      <c r="AL15" s="6" t="str">
        <f>RIGHT(Jadwal!AE16,2)</f>
        <v>41</v>
      </c>
      <c r="AM15" s="6" t="str">
        <f>RIGHT(Jadwal!AF16,2)</f>
        <v>41</v>
      </c>
      <c r="AN15" s="6" t="str">
        <f>RIGHT(Jadwal!AG16,2)</f>
        <v>10</v>
      </c>
      <c r="AO15" s="6" t="str">
        <f>RIGHT(Jadwal!AH16,2)</f>
        <v>10</v>
      </c>
      <c r="AP15" s="6" t="str">
        <f>RIGHT(Jadwal!AI16,2)</f>
        <v>28</v>
      </c>
      <c r="AQ15" s="6" t="str">
        <f>RIGHT(Jadwal!AJ16,2)</f>
        <v>28</v>
      </c>
      <c r="AR15" s="6" t="str">
        <f>RIGHT(Jadwal!AK16,2)</f>
        <v>41</v>
      </c>
      <c r="AS15" s="6" t="str">
        <f>RIGHT(Jadwal!AL16,2)</f>
        <v>39</v>
      </c>
      <c r="AT15" s="6" t="str">
        <f>RIGHT(Jadwal!AM16,2)</f>
        <v>39</v>
      </c>
      <c r="AU15" s="6" t="str">
        <f>RIGHT(Jadwal!AN16,2)</f>
        <v/>
      </c>
      <c r="AV15" s="6" t="str">
        <f>RIGHT(Jadwal!AO16,2)</f>
        <v/>
      </c>
      <c r="AW15" s="6" t="str">
        <f>RIGHT(Jadwal!AP16,2)</f>
        <v/>
      </c>
      <c r="AX15" s="6" t="str">
        <f>RIGHT(Jadwal!AQ16,2)</f>
        <v>43</v>
      </c>
      <c r="AY15" s="6" t="str">
        <f>RIGHT(Jadwal!AR16,2)</f>
        <v>43</v>
      </c>
      <c r="AZ15" s="6" t="str">
        <f>RIGHT(Jadwal!AS16,2)</f>
        <v>29</v>
      </c>
      <c r="BA15" s="6" t="str">
        <f>RIGHT(Jadwal!AT16,2)</f>
        <v>29</v>
      </c>
      <c r="BB15" s="6" t="str">
        <f>RIGHT(Jadwal!AU16,2)</f>
        <v>21</v>
      </c>
      <c r="BC15" s="6" t="str">
        <f>RIGHT(Jadwal!AV16,2)</f>
        <v>28</v>
      </c>
      <c r="BD15" s="6" t="str">
        <f>RIGHT(Jadwal!AW16,2)</f>
        <v>28</v>
      </c>
      <c r="BE15" s="6" t="str">
        <f>RIGHT(Jadwal!AX16,2)</f>
        <v/>
      </c>
      <c r="BF15" s="6" t="str">
        <f>RIGHT(Jadwal!AY16,2)</f>
        <v/>
      </c>
    </row>
    <row r="16" spans="1:58" x14ac:dyDescent="0.25">
      <c r="J16" s="6">
        <v>13</v>
      </c>
      <c r="K16" s="6" t="str">
        <f>RIGHT(Jadwal!D17,2)</f>
        <v>27</v>
      </c>
      <c r="L16" s="6" t="str">
        <f>RIGHT(Jadwal!E17,2)</f>
        <v>27</v>
      </c>
      <c r="M16" s="6" t="str">
        <f>RIGHT(Jadwal!F17,2)</f>
        <v>31</v>
      </c>
      <c r="N16" s="6" t="str">
        <f>RIGHT(Jadwal!G17,2)</f>
        <v>04</v>
      </c>
      <c r="O16" s="6" t="str">
        <f>RIGHT(Jadwal!H17,2)</f>
        <v>04</v>
      </c>
      <c r="P16" s="6" t="str">
        <f>RIGHT(Jadwal!I17,2)</f>
        <v>44</v>
      </c>
      <c r="Q16" s="6" t="str">
        <f>RIGHT(Jadwal!J17,2)</f>
        <v>44</v>
      </c>
      <c r="R16" s="6" t="str">
        <f>RIGHT(Jadwal!K17,2)</f>
        <v>04</v>
      </c>
      <c r="S16" s="6" t="str">
        <f>RIGHT(Jadwal!L17,2)</f>
        <v>04</v>
      </c>
      <c r="T16" s="6" t="str">
        <f>RIGHT(Jadwal!M17,2)</f>
        <v>41</v>
      </c>
      <c r="U16" s="6" t="str">
        <f>RIGHT(Jadwal!N17,2)</f>
        <v>41</v>
      </c>
      <c r="V16" s="6" t="str">
        <f>RIGHT(Jadwal!O17,2)</f>
        <v>40</v>
      </c>
      <c r="W16" s="6" t="str">
        <f>RIGHT(Jadwal!P17,2)</f>
        <v>40</v>
      </c>
      <c r="X16" s="6" t="str">
        <f>RIGHT(Jadwal!Q17,2)</f>
        <v>31</v>
      </c>
      <c r="Y16" s="6" t="str">
        <f>RIGHT(Jadwal!R17,2)</f>
        <v>31</v>
      </c>
      <c r="Z16" s="6" t="str">
        <f>RIGHT(Jadwal!S17,2)</f>
        <v>24</v>
      </c>
      <c r="AA16" s="6" t="str">
        <f>RIGHT(Jadwal!T17,2)</f>
        <v>04</v>
      </c>
      <c r="AB16" s="6" t="str">
        <f>RIGHT(Jadwal!U17,2)</f>
        <v>04</v>
      </c>
      <c r="AC16" s="6" t="str">
        <f>RIGHT(Jadwal!V17,2)</f>
        <v>12</v>
      </c>
      <c r="AD16" s="6" t="str">
        <f>RIGHT(Jadwal!W17,2)</f>
        <v>12</v>
      </c>
      <c r="AE16" s="6" t="str">
        <f>RIGHT(Jadwal!X17,2)</f>
        <v>32</v>
      </c>
      <c r="AF16" s="6" t="str">
        <f>RIGHT(Jadwal!Y17,2)</f>
        <v>07</v>
      </c>
      <c r="AG16" s="6" t="str">
        <f>RIGHT(Jadwal!Z17,2)</f>
        <v>07</v>
      </c>
      <c r="AH16" s="6" t="str">
        <f>RIGHT(Jadwal!AA17,2)</f>
        <v>12</v>
      </c>
      <c r="AI16" s="6" t="str">
        <f>RIGHT(Jadwal!AB17,2)</f>
        <v>12</v>
      </c>
      <c r="AJ16" s="6" t="str">
        <f>RIGHT(Jadwal!AC17,2)</f>
        <v>41</v>
      </c>
      <c r="AK16" s="6" t="str">
        <f>RIGHT(Jadwal!AD17,2)</f>
        <v>43</v>
      </c>
      <c r="AL16" s="6" t="str">
        <f>RIGHT(Jadwal!AE17,2)</f>
        <v>43</v>
      </c>
      <c r="AM16" s="6" t="str">
        <f>RIGHT(Jadwal!AF17,2)</f>
        <v>24</v>
      </c>
      <c r="AN16" s="6" t="str">
        <f>RIGHT(Jadwal!AG17,2)</f>
        <v>24</v>
      </c>
      <c r="AO16" s="6" t="str">
        <f>RIGHT(Jadwal!AH17,2)</f>
        <v>40</v>
      </c>
      <c r="AP16" s="6" t="str">
        <f>RIGHT(Jadwal!AI17,2)</f>
        <v>24</v>
      </c>
      <c r="AQ16" s="6" t="str">
        <f>RIGHT(Jadwal!AJ17,2)</f>
        <v>24</v>
      </c>
      <c r="AR16" s="6" t="str">
        <f>RIGHT(Jadwal!AK17,2)</f>
        <v>27</v>
      </c>
      <c r="AS16" s="6" t="str">
        <f>RIGHT(Jadwal!AL17,2)</f>
        <v>44</v>
      </c>
      <c r="AT16" s="6" t="str">
        <f>RIGHT(Jadwal!AM17,2)</f>
        <v>44</v>
      </c>
      <c r="AU16" s="6" t="str">
        <f>RIGHT(Jadwal!AN17,2)</f>
        <v/>
      </c>
      <c r="AV16" s="6" t="str">
        <f>RIGHT(Jadwal!AO17,2)</f>
        <v/>
      </c>
      <c r="AW16" s="6" t="str">
        <f>RIGHT(Jadwal!AP17,2)</f>
        <v/>
      </c>
      <c r="AX16" s="6" t="str">
        <f>RIGHT(Jadwal!AQ17,2)</f>
        <v>07</v>
      </c>
      <c r="AY16" s="6" t="str">
        <f>RIGHT(Jadwal!AR17,2)</f>
        <v>20</v>
      </c>
      <c r="AZ16" s="6" t="str">
        <f>RIGHT(Jadwal!AS17,2)</f>
        <v>20</v>
      </c>
      <c r="BA16" s="6" t="str">
        <f>RIGHT(Jadwal!AT17,2)</f>
        <v>41</v>
      </c>
      <c r="BB16" s="6" t="str">
        <f>RIGHT(Jadwal!AU17,2)</f>
        <v>41</v>
      </c>
      <c r="BC16" s="6" t="str">
        <f>RIGHT(Jadwal!AV17,2)</f>
        <v>32</v>
      </c>
      <c r="BD16" s="6" t="str">
        <f>RIGHT(Jadwal!AW17,2)</f>
        <v>32</v>
      </c>
      <c r="BE16" s="6" t="str">
        <f>RIGHT(Jadwal!AX17,2)</f>
        <v/>
      </c>
      <c r="BF16" s="6" t="str">
        <f>RIGHT(Jadwal!AY17,2)</f>
        <v/>
      </c>
    </row>
    <row r="17" spans="10:59" x14ac:dyDescent="0.25">
      <c r="J17" s="6">
        <v>14</v>
      </c>
      <c r="K17" s="6" t="str">
        <f>RIGHT(Jadwal!D18,2)</f>
        <v>15</v>
      </c>
      <c r="L17" s="6" t="str">
        <f>RIGHT(Jadwal!E18,2)</f>
        <v>15</v>
      </c>
      <c r="M17" s="6" t="str">
        <f>RIGHT(Jadwal!F18,2)</f>
        <v>27</v>
      </c>
      <c r="N17" s="6" t="str">
        <f>RIGHT(Jadwal!G18,2)</f>
        <v>41</v>
      </c>
      <c r="O17" s="6" t="str">
        <f>RIGHT(Jadwal!H18,2)</f>
        <v>41</v>
      </c>
      <c r="P17" s="6" t="str">
        <f>RIGHT(Jadwal!I18,2)</f>
        <v>37</v>
      </c>
      <c r="Q17" s="6" t="str">
        <f>RIGHT(Jadwal!J18,2)</f>
        <v>37</v>
      </c>
      <c r="R17" s="6" t="str">
        <f>RIGHT(Jadwal!K18,2)</f>
        <v>31</v>
      </c>
      <c r="S17" s="6" t="str">
        <f>RIGHT(Jadwal!L18,2)</f>
        <v>44</v>
      </c>
      <c r="T17" s="6" t="str">
        <f>RIGHT(Jadwal!M18,2)</f>
        <v>44</v>
      </c>
      <c r="U17" s="6" t="str">
        <f>RIGHT(Jadwal!N18,2)</f>
        <v>15</v>
      </c>
      <c r="V17" s="6" t="str">
        <f>RIGHT(Jadwal!O18,2)</f>
        <v>15</v>
      </c>
      <c r="W17" s="6" t="str">
        <f>RIGHT(Jadwal!P18,2)</f>
        <v>41</v>
      </c>
      <c r="X17" s="6" t="str">
        <f>RIGHT(Jadwal!Q18,2)</f>
        <v>43</v>
      </c>
      <c r="Y17" s="6" t="str">
        <f>RIGHT(Jadwal!R18,2)</f>
        <v>43</v>
      </c>
      <c r="Z17" s="6" t="str">
        <f>RIGHT(Jadwal!S18,2)</f>
        <v>44</v>
      </c>
      <c r="AA17" s="6" t="str">
        <f>RIGHT(Jadwal!T18,2)</f>
        <v>44</v>
      </c>
      <c r="AB17" s="6" t="str">
        <f>RIGHT(Jadwal!U18,2)</f>
        <v>37</v>
      </c>
      <c r="AC17" s="6" t="str">
        <f>RIGHT(Jadwal!V18,2)</f>
        <v>37</v>
      </c>
      <c r="AD17" s="6" t="str">
        <f>RIGHT(Jadwal!W18,2)</f>
        <v>07</v>
      </c>
      <c r="AE17" s="6" t="str">
        <f>RIGHT(Jadwal!X18,2)</f>
        <v>41</v>
      </c>
      <c r="AF17" s="6" t="str">
        <f>RIGHT(Jadwal!Y18,2)</f>
        <v>41</v>
      </c>
      <c r="AG17" s="6" t="str">
        <f>RIGHT(Jadwal!Z18,2)</f>
        <v>32</v>
      </c>
      <c r="AH17" s="6" t="str">
        <f>RIGHT(Jadwal!AA18,2)</f>
        <v>20</v>
      </c>
      <c r="AI17" s="6" t="str">
        <f>RIGHT(Jadwal!AB18,2)</f>
        <v>20</v>
      </c>
      <c r="AJ17" s="6" t="str">
        <f>RIGHT(Jadwal!AC18,2)</f>
        <v>27</v>
      </c>
      <c r="AK17" s="6" t="str">
        <f>RIGHT(Jadwal!AD18,2)</f>
        <v>27</v>
      </c>
      <c r="AL17" s="6" t="str">
        <f>RIGHT(Jadwal!AE18,2)</f>
        <v>32</v>
      </c>
      <c r="AM17" s="6" t="str">
        <f>RIGHT(Jadwal!AF18,2)</f>
        <v>32</v>
      </c>
      <c r="AN17" s="6" t="str">
        <f>RIGHT(Jadwal!AG18,2)</f>
        <v>12</v>
      </c>
      <c r="AO17" s="6" t="str">
        <f>RIGHT(Jadwal!AH18,2)</f>
        <v>12</v>
      </c>
      <c r="AP17" s="6" t="str">
        <f>RIGHT(Jadwal!AI18,2)</f>
        <v>07</v>
      </c>
      <c r="AQ17" s="6" t="str">
        <f>RIGHT(Jadwal!AJ18,2)</f>
        <v>07</v>
      </c>
      <c r="AR17" s="6" t="str">
        <f>RIGHT(Jadwal!AK18,2)</f>
        <v>40</v>
      </c>
      <c r="AS17" s="6" t="str">
        <f>RIGHT(Jadwal!AL18,2)</f>
        <v>15</v>
      </c>
      <c r="AT17" s="6" t="str">
        <f>RIGHT(Jadwal!AM18,2)</f>
        <v>15</v>
      </c>
      <c r="AU17" s="6" t="str">
        <f>RIGHT(Jadwal!AN18,2)</f>
        <v/>
      </c>
      <c r="AV17" s="6" t="str">
        <f>RIGHT(Jadwal!AO18,2)</f>
        <v/>
      </c>
      <c r="AW17" s="6" t="str">
        <f>RIGHT(Jadwal!AP18,2)</f>
        <v/>
      </c>
      <c r="AX17" s="6" t="str">
        <f>RIGHT(Jadwal!AQ18,2)</f>
        <v>31</v>
      </c>
      <c r="AY17" s="6" t="str">
        <f>RIGHT(Jadwal!AR18,2)</f>
        <v>31</v>
      </c>
      <c r="AZ17" s="6" t="str">
        <f>RIGHT(Jadwal!AS18,2)</f>
        <v>12</v>
      </c>
      <c r="BA17" s="6" t="str">
        <f>RIGHT(Jadwal!AT18,2)</f>
        <v>12</v>
      </c>
      <c r="BB17" s="6" t="str">
        <f>RIGHT(Jadwal!AU18,2)</f>
        <v>40</v>
      </c>
      <c r="BC17" s="6" t="str">
        <f>RIGHT(Jadwal!AV18,2)</f>
        <v>40</v>
      </c>
      <c r="BD17" s="6" t="str">
        <f>RIGHT(Jadwal!AW18,2)</f>
        <v>37</v>
      </c>
      <c r="BE17" s="6" t="str">
        <f>RIGHT(Jadwal!AX18,2)</f>
        <v/>
      </c>
      <c r="BF17" s="6" t="str">
        <f>RIGHT(Jadwal!AY18,2)</f>
        <v/>
      </c>
    </row>
    <row r="18" spans="10:59" x14ac:dyDescent="0.25">
      <c r="J18" s="6">
        <v>15</v>
      </c>
      <c r="K18" s="6" t="str">
        <f>RIGHT(Jadwal!D19,2)</f>
        <v>31</v>
      </c>
      <c r="L18" s="6" t="str">
        <f>RIGHT(Jadwal!E19,2)</f>
        <v>37</v>
      </c>
      <c r="M18" s="6" t="str">
        <f>RIGHT(Jadwal!F19,2)</f>
        <v>37</v>
      </c>
      <c r="N18" s="6" t="str">
        <f>RIGHT(Jadwal!G19,2)</f>
        <v>32</v>
      </c>
      <c r="O18" s="6" t="str">
        <f>RIGHT(Jadwal!H19,2)</f>
        <v>32</v>
      </c>
      <c r="P18" s="6" t="str">
        <f>RIGHT(Jadwal!I19,2)</f>
        <v>18</v>
      </c>
      <c r="Q18" s="6" t="str">
        <f>RIGHT(Jadwal!J19,2)</f>
        <v>18</v>
      </c>
      <c r="R18" s="6" t="str">
        <f>RIGHT(Jadwal!K19,2)</f>
        <v>40</v>
      </c>
      <c r="S18" s="6" t="str">
        <f>RIGHT(Jadwal!L19,2)</f>
        <v>40</v>
      </c>
      <c r="T18" s="6" t="str">
        <f>RIGHT(Jadwal!M19,2)</f>
        <v>07</v>
      </c>
      <c r="U18" s="6" t="str">
        <f>RIGHT(Jadwal!N19,2)</f>
        <v>37</v>
      </c>
      <c r="V18" s="6" t="str">
        <f>RIGHT(Jadwal!O19,2)</f>
        <v>37</v>
      </c>
      <c r="W18" s="6" t="str">
        <f>RIGHT(Jadwal!P19,2)</f>
        <v>11</v>
      </c>
      <c r="X18" s="6" t="str">
        <f>RIGHT(Jadwal!Q19,2)</f>
        <v>11</v>
      </c>
      <c r="Y18" s="6" t="str">
        <f>RIGHT(Jadwal!R19,2)</f>
        <v>27</v>
      </c>
      <c r="Z18" s="6" t="str">
        <f>RIGHT(Jadwal!S19,2)</f>
        <v>11</v>
      </c>
      <c r="AA18" s="6" t="str">
        <f>RIGHT(Jadwal!T19,2)</f>
        <v>07</v>
      </c>
      <c r="AB18" s="6" t="str">
        <f>RIGHT(Jadwal!U19,2)</f>
        <v>07</v>
      </c>
      <c r="AC18" s="6" t="str">
        <f>RIGHT(Jadwal!V19,2)</f>
        <v>40</v>
      </c>
      <c r="AD18" s="6" t="str">
        <f>RIGHT(Jadwal!W19,2)</f>
        <v>18</v>
      </c>
      <c r="AE18" s="6" t="str">
        <f>RIGHT(Jadwal!X19,2)</f>
        <v>18</v>
      </c>
      <c r="AF18" s="6" t="str">
        <f>RIGHT(Jadwal!Y19,2)</f>
        <v>44</v>
      </c>
      <c r="AG18" s="6" t="str">
        <f>RIGHT(Jadwal!Z19,2)</f>
        <v>44</v>
      </c>
      <c r="AH18" s="6" t="str">
        <f>RIGHT(Jadwal!AA19,2)</f>
        <v>44</v>
      </c>
      <c r="AI18" s="6" t="str">
        <f>RIGHT(Jadwal!AB19,2)</f>
        <v>44</v>
      </c>
      <c r="AJ18" s="6" t="str">
        <f>RIGHT(Jadwal!AC19,2)</f>
        <v>12</v>
      </c>
      <c r="AK18" s="6" t="str">
        <f>RIGHT(Jadwal!AD19,2)</f>
        <v>12</v>
      </c>
      <c r="AL18" s="6" t="str">
        <f>RIGHT(Jadwal!AE19,2)</f>
        <v>31</v>
      </c>
      <c r="AM18" s="6" t="str">
        <f>RIGHT(Jadwal!AF19,2)</f>
        <v>31</v>
      </c>
      <c r="AN18" s="6" t="str">
        <f>RIGHT(Jadwal!AG19,2)</f>
        <v>11</v>
      </c>
      <c r="AO18" s="6" t="str">
        <f>RIGHT(Jadwal!AH19,2)</f>
        <v>11</v>
      </c>
      <c r="AP18" s="6" t="str">
        <f>RIGHT(Jadwal!AI19,2)</f>
        <v>27</v>
      </c>
      <c r="AQ18" s="6" t="str">
        <f>RIGHT(Jadwal!AJ19,2)</f>
        <v>27</v>
      </c>
      <c r="AR18" s="6" t="str">
        <f>RIGHT(Jadwal!AK19,2)</f>
        <v>12</v>
      </c>
      <c r="AS18" s="6" t="str">
        <f>RIGHT(Jadwal!AL19,2)</f>
        <v>12</v>
      </c>
      <c r="AT18" s="6" t="str">
        <f>RIGHT(Jadwal!AM19,2)</f>
        <v>32</v>
      </c>
      <c r="AU18" s="6" t="str">
        <f>RIGHT(Jadwal!AN19,2)</f>
        <v/>
      </c>
      <c r="AV18" s="6" t="str">
        <f>RIGHT(Jadwal!AO19,2)</f>
        <v/>
      </c>
      <c r="AW18" s="6" t="str">
        <f>RIGHT(Jadwal!AP19,2)</f>
        <v/>
      </c>
      <c r="AX18" s="6" t="str">
        <f>RIGHT(Jadwal!AQ19,2)</f>
        <v>37</v>
      </c>
      <c r="AY18" s="6" t="str">
        <f>RIGHT(Jadwal!AR19,2)</f>
        <v>18</v>
      </c>
      <c r="AZ18" s="6" t="str">
        <f>RIGHT(Jadwal!AS19,2)</f>
        <v>18</v>
      </c>
      <c r="BA18" s="6" t="str">
        <f>RIGHT(Jadwal!AT19,2)</f>
        <v>20</v>
      </c>
      <c r="BB18" s="6" t="str">
        <f>RIGHT(Jadwal!AU19,2)</f>
        <v>20</v>
      </c>
      <c r="BC18" s="6" t="str">
        <f>RIGHT(Jadwal!AV19,2)</f>
        <v>35</v>
      </c>
      <c r="BD18" s="6" t="str">
        <f>RIGHT(Jadwal!AW19,2)</f>
        <v>35</v>
      </c>
      <c r="BE18" s="6" t="str">
        <f>RIGHT(Jadwal!AX19,2)</f>
        <v/>
      </c>
      <c r="BF18" s="6" t="str">
        <f>RIGHT(Jadwal!AY19,2)</f>
        <v/>
      </c>
    </row>
    <row r="19" spans="10:59" x14ac:dyDescent="0.25">
      <c r="J19" s="6">
        <v>16</v>
      </c>
      <c r="K19" s="6" t="str">
        <f>RIGHT(Jadwal!D20,2)</f>
        <v>12</v>
      </c>
      <c r="L19" s="6" t="str">
        <f>RIGHT(Jadwal!E20,2)</f>
        <v>12</v>
      </c>
      <c r="M19" s="6" t="str">
        <f>RIGHT(Jadwal!F20,2)</f>
        <v>44</v>
      </c>
      <c r="N19" s="6" t="str">
        <f>RIGHT(Jadwal!G20,2)</f>
        <v>44</v>
      </c>
      <c r="O19" s="6" t="str">
        <f>RIGHT(Jadwal!H20,2)</f>
        <v>31</v>
      </c>
      <c r="P19" s="6" t="str">
        <f>RIGHT(Jadwal!I20,2)</f>
        <v>07</v>
      </c>
      <c r="Q19" s="6" t="str">
        <f>RIGHT(Jadwal!J20,2)</f>
        <v>07</v>
      </c>
      <c r="R19" s="6" t="str">
        <f>RIGHT(Jadwal!K20,2)</f>
        <v>32</v>
      </c>
      <c r="S19" s="6" t="str">
        <f>RIGHT(Jadwal!L20,2)</f>
        <v>32</v>
      </c>
      <c r="T19" s="6" t="str">
        <f>RIGHT(Jadwal!M20,2)</f>
        <v>18</v>
      </c>
      <c r="U19" s="6" t="str">
        <f>RIGHT(Jadwal!N20,2)</f>
        <v>18</v>
      </c>
      <c r="V19" s="6" t="str">
        <f>RIGHT(Jadwal!O20,2)</f>
        <v>12</v>
      </c>
      <c r="W19" s="6" t="str">
        <f>RIGHT(Jadwal!P20,2)</f>
        <v>12</v>
      </c>
      <c r="X19" s="6" t="str">
        <f>RIGHT(Jadwal!Q20,2)</f>
        <v>37</v>
      </c>
      <c r="Y19" s="6" t="str">
        <f>RIGHT(Jadwal!R20,2)</f>
        <v>37</v>
      </c>
      <c r="Z19" s="6" t="str">
        <f>RIGHT(Jadwal!S20,2)</f>
        <v>18</v>
      </c>
      <c r="AA19" s="6" t="str">
        <f>RIGHT(Jadwal!T20,2)</f>
        <v>18</v>
      </c>
      <c r="AB19" s="6" t="str">
        <f>RIGHT(Jadwal!U20,2)</f>
        <v>44</v>
      </c>
      <c r="AC19" s="6" t="str">
        <f>RIGHT(Jadwal!V20,2)</f>
        <v>44</v>
      </c>
      <c r="AD19" s="6" t="str">
        <f>RIGHT(Jadwal!W20,2)</f>
        <v>32</v>
      </c>
      <c r="AE19" s="6" t="str">
        <f>RIGHT(Jadwal!X20,2)</f>
        <v>27</v>
      </c>
      <c r="AF19" s="6" t="str">
        <f>RIGHT(Jadwal!Y20,2)</f>
        <v>40</v>
      </c>
      <c r="AG19" s="6" t="str">
        <f>RIGHT(Jadwal!Z20,2)</f>
        <v>40</v>
      </c>
      <c r="AH19" s="6" t="str">
        <f>RIGHT(Jadwal!AA20,2)</f>
        <v>37</v>
      </c>
      <c r="AI19" s="6" t="str">
        <f>RIGHT(Jadwal!AB20,2)</f>
        <v>31</v>
      </c>
      <c r="AJ19" s="6" t="str">
        <f>RIGHT(Jadwal!AC20,2)</f>
        <v>31</v>
      </c>
      <c r="AK19" s="6" t="str">
        <f>RIGHT(Jadwal!AD20,2)</f>
        <v>40</v>
      </c>
      <c r="AL19" s="6" t="str">
        <f>RIGHT(Jadwal!AE20,2)</f>
        <v>08</v>
      </c>
      <c r="AM19" s="6" t="str">
        <f>RIGHT(Jadwal!AF20,2)</f>
        <v>08</v>
      </c>
      <c r="AN19" s="6" t="str">
        <f>RIGHT(Jadwal!AG20,2)</f>
        <v>18</v>
      </c>
      <c r="AO19" s="6" t="str">
        <f>RIGHT(Jadwal!AH20,2)</f>
        <v>18</v>
      </c>
      <c r="AP19" s="6" t="str">
        <f>RIGHT(Jadwal!AI20,2)</f>
        <v>36</v>
      </c>
      <c r="AQ19" s="6" t="str">
        <f>RIGHT(Jadwal!AJ20,2)</f>
        <v>36</v>
      </c>
      <c r="AR19" s="6" t="str">
        <f>RIGHT(Jadwal!AK20,2)</f>
        <v>20</v>
      </c>
      <c r="AS19" s="6" t="str">
        <f>RIGHT(Jadwal!AL20,2)</f>
        <v>20</v>
      </c>
      <c r="AT19" s="6" t="str">
        <f>RIGHT(Jadwal!AM20,2)</f>
        <v>08</v>
      </c>
      <c r="AU19" s="6" t="str">
        <f>RIGHT(Jadwal!AN20,2)</f>
        <v/>
      </c>
      <c r="AV19" s="6" t="str">
        <f>RIGHT(Jadwal!AO20,2)</f>
        <v/>
      </c>
      <c r="AW19" s="6" t="str">
        <f>RIGHT(Jadwal!AP20,2)</f>
        <v/>
      </c>
      <c r="AX19" s="6" t="str">
        <f>RIGHT(Jadwal!AQ20,2)</f>
        <v>08</v>
      </c>
      <c r="AY19" s="6" t="str">
        <f>RIGHT(Jadwal!AR20,2)</f>
        <v>08</v>
      </c>
      <c r="AZ19" s="6" t="str">
        <f>RIGHT(Jadwal!AS20,2)</f>
        <v>37</v>
      </c>
      <c r="BA19" s="6" t="str">
        <f>RIGHT(Jadwal!AT20,2)</f>
        <v>37</v>
      </c>
      <c r="BB19" s="6" t="str">
        <f>RIGHT(Jadwal!AU20,2)</f>
        <v>07</v>
      </c>
      <c r="BC19" s="6" t="str">
        <f>RIGHT(Jadwal!AV20,2)</f>
        <v>27</v>
      </c>
      <c r="BD19" s="6" t="str">
        <f>RIGHT(Jadwal!AW20,2)</f>
        <v>27</v>
      </c>
      <c r="BE19" s="6" t="str">
        <f>RIGHT(Jadwal!AX20,2)</f>
        <v/>
      </c>
      <c r="BF19" s="6" t="str">
        <f>RIGHT(Jadwal!AY20,2)</f>
        <v/>
      </c>
    </row>
    <row r="20" spans="10:59" x14ac:dyDescent="0.25">
      <c r="J20" s="6">
        <v>17</v>
      </c>
      <c r="K20" s="6" t="str">
        <f>RIGHT(Jadwal!D21,2)</f>
        <v>02</v>
      </c>
      <c r="L20" s="6" t="str">
        <f>RIGHT(Jadwal!E21,2)</f>
        <v>07</v>
      </c>
      <c r="M20" s="6" t="str">
        <f>RIGHT(Jadwal!F21,2)</f>
        <v>07</v>
      </c>
      <c r="N20" s="6" t="str">
        <f>RIGHT(Jadwal!G21,2)</f>
        <v>25</v>
      </c>
      <c r="O20" s="6" t="str">
        <f>RIGHT(Jadwal!H21,2)</f>
        <v>25</v>
      </c>
      <c r="P20" s="6" t="str">
        <f>RIGHT(Jadwal!I21,2)</f>
        <v>05</v>
      </c>
      <c r="Q20" s="6" t="str">
        <f>RIGHT(Jadwal!J21,2)</f>
        <v>05</v>
      </c>
      <c r="R20" s="6" t="str">
        <f>RIGHT(Jadwal!K21,2)</f>
        <v>20</v>
      </c>
      <c r="S20" s="6" t="str">
        <f>RIGHT(Jadwal!L21,2)</f>
        <v>20</v>
      </c>
      <c r="T20" s="6" t="str">
        <f>RIGHT(Jadwal!M21,2)</f>
        <v>08</v>
      </c>
      <c r="U20" s="6" t="str">
        <f>RIGHT(Jadwal!N21,2)</f>
        <v>08</v>
      </c>
      <c r="V20" s="6" t="str">
        <f>RIGHT(Jadwal!O21,2)</f>
        <v>26</v>
      </c>
      <c r="W20" s="6" t="str">
        <f>RIGHT(Jadwal!P21,2)</f>
        <v>26</v>
      </c>
      <c r="X20" s="6" t="str">
        <f>RIGHT(Jadwal!Q21,2)</f>
        <v>12</v>
      </c>
      <c r="Y20" s="6" t="str">
        <f>RIGHT(Jadwal!R21,2)</f>
        <v>12</v>
      </c>
      <c r="Z20" s="6" t="str">
        <f>RIGHT(Jadwal!S21,2)</f>
        <v>27</v>
      </c>
      <c r="AA20" s="6" t="str">
        <f>RIGHT(Jadwal!T21,2)</f>
        <v>27</v>
      </c>
      <c r="AB20" s="6" t="str">
        <f>RIGHT(Jadwal!U21,2)</f>
        <v>21</v>
      </c>
      <c r="AC20" s="6" t="str">
        <f>RIGHT(Jadwal!V21,2)</f>
        <v>05</v>
      </c>
      <c r="AD20" s="6" t="str">
        <f>RIGHT(Jadwal!W21,2)</f>
        <v>05</v>
      </c>
      <c r="AE20" s="6" t="str">
        <f>RIGHT(Jadwal!X21,2)</f>
        <v>16</v>
      </c>
      <c r="AF20" s="6" t="str">
        <f>RIGHT(Jadwal!Y21,2)</f>
        <v>16</v>
      </c>
      <c r="AG20" s="6" t="str">
        <f>RIGHT(Jadwal!Z21,2)</f>
        <v>08</v>
      </c>
      <c r="AH20" s="6" t="str">
        <f>RIGHT(Jadwal!AA21,2)</f>
        <v>16</v>
      </c>
      <c r="AI20" s="6" t="str">
        <f>RIGHT(Jadwal!AB21,2)</f>
        <v>16</v>
      </c>
      <c r="AJ20" s="6" t="str">
        <f>RIGHT(Jadwal!AC21,2)</f>
        <v>07</v>
      </c>
      <c r="AK20" s="6" t="str">
        <f>RIGHT(Jadwal!AD21,2)</f>
        <v>21</v>
      </c>
      <c r="AL20" s="6" t="str">
        <f>RIGHT(Jadwal!AE21,2)</f>
        <v>21</v>
      </c>
      <c r="AM20" s="6" t="str">
        <f>RIGHT(Jadwal!AF21,2)</f>
        <v>27</v>
      </c>
      <c r="AN20" s="6" t="str">
        <f>RIGHT(Jadwal!AG21,2)</f>
        <v>44</v>
      </c>
      <c r="AO20" s="6" t="str">
        <f>RIGHT(Jadwal!AH21,2)</f>
        <v>44</v>
      </c>
      <c r="AP20" s="6" t="str">
        <f>RIGHT(Jadwal!AI21,2)</f>
        <v>12</v>
      </c>
      <c r="AQ20" s="6" t="str">
        <f>RIGHT(Jadwal!AJ21,2)</f>
        <v>12</v>
      </c>
      <c r="AR20" s="6" t="str">
        <f>RIGHT(Jadwal!AK21,2)</f>
        <v>08</v>
      </c>
      <c r="AS20" s="6" t="str">
        <f>RIGHT(Jadwal!AL21,2)</f>
        <v>08</v>
      </c>
      <c r="AT20" s="6" t="str">
        <f>RIGHT(Jadwal!AM21,2)</f>
        <v>05</v>
      </c>
      <c r="AU20" s="6" t="str">
        <f>RIGHT(Jadwal!AN21,2)</f>
        <v/>
      </c>
      <c r="AV20" s="6" t="str">
        <f>RIGHT(Jadwal!AO21,2)</f>
        <v/>
      </c>
      <c r="AW20" s="6" t="str">
        <f>RIGHT(Jadwal!AP21,2)</f>
        <v/>
      </c>
      <c r="AX20" s="6" t="str">
        <f>RIGHT(Jadwal!AQ21,2)</f>
        <v>16</v>
      </c>
      <c r="AY20" s="6" t="str">
        <f>RIGHT(Jadwal!AR21,2)</f>
        <v>16</v>
      </c>
      <c r="AZ20" s="6" t="str">
        <f>RIGHT(Jadwal!AS21,2)</f>
        <v>02</v>
      </c>
      <c r="BA20" s="6" t="str">
        <f>RIGHT(Jadwal!AT21,2)</f>
        <v>02</v>
      </c>
      <c r="BB20" s="6" t="str">
        <f>RIGHT(Jadwal!AU21,2)</f>
        <v>44</v>
      </c>
      <c r="BC20" s="6" t="str">
        <f>RIGHT(Jadwal!AV21,2)</f>
        <v>44</v>
      </c>
      <c r="BD20" s="6" t="str">
        <f>RIGHT(Jadwal!AW21,2)</f>
        <v>25</v>
      </c>
      <c r="BE20" s="6" t="str">
        <f>RIGHT(Jadwal!AX21,2)</f>
        <v/>
      </c>
      <c r="BF20" s="6" t="str">
        <f>RIGHT(Jadwal!AY21,2)</f>
        <v/>
      </c>
    </row>
    <row r="21" spans="10:59" x14ac:dyDescent="0.25">
      <c r="J21" s="6">
        <v>18</v>
      </c>
      <c r="K21" s="6" t="str">
        <f>RIGHT(Jadwal!D22,2)</f>
        <v>26</v>
      </c>
      <c r="L21" s="6" t="str">
        <f>RIGHT(Jadwal!E22,2)</f>
        <v>26</v>
      </c>
      <c r="M21" s="6" t="str">
        <f>RIGHT(Jadwal!F22,2)</f>
        <v>05</v>
      </c>
      <c r="N21" s="6" t="str">
        <f>RIGHT(Jadwal!G22,2)</f>
        <v>16</v>
      </c>
      <c r="O21" s="6" t="str">
        <f>RIGHT(Jadwal!H22,2)</f>
        <v>16</v>
      </c>
      <c r="P21" s="6" t="str">
        <f>RIGHT(Jadwal!I22,2)</f>
        <v>25</v>
      </c>
      <c r="Q21" s="6" t="str">
        <f>RIGHT(Jadwal!J22,2)</f>
        <v>25</v>
      </c>
      <c r="R21" s="6" t="str">
        <f>RIGHT(Jadwal!K22,2)</f>
        <v>12</v>
      </c>
      <c r="S21" s="6" t="str">
        <f>RIGHT(Jadwal!L22,2)</f>
        <v>12</v>
      </c>
      <c r="T21" s="6" t="str">
        <f>RIGHT(Jadwal!M22,2)</f>
        <v>21</v>
      </c>
      <c r="U21" s="6" t="str">
        <f>RIGHT(Jadwal!N22,2)</f>
        <v>21</v>
      </c>
      <c r="V21" s="6" t="str">
        <f>RIGHT(Jadwal!O22,2)</f>
        <v>16</v>
      </c>
      <c r="W21" s="6" t="str">
        <f>RIGHT(Jadwal!P22,2)</f>
        <v>16</v>
      </c>
      <c r="X21" s="6" t="str">
        <f>RIGHT(Jadwal!Q22,2)</f>
        <v>05</v>
      </c>
      <c r="Y21" s="6" t="str">
        <f>RIGHT(Jadwal!R22,2)</f>
        <v>05</v>
      </c>
      <c r="Z21" s="6" t="str">
        <f>RIGHT(Jadwal!S22,2)</f>
        <v>25</v>
      </c>
      <c r="AA21" s="6" t="str">
        <f>RIGHT(Jadwal!T22,2)</f>
        <v>08</v>
      </c>
      <c r="AB21" s="6" t="str">
        <f>RIGHT(Jadwal!U22,2)</f>
        <v>08</v>
      </c>
      <c r="AC21" s="6" t="str">
        <f>RIGHT(Jadwal!V22,2)</f>
        <v>16</v>
      </c>
      <c r="AD21" s="6" t="str">
        <f>RIGHT(Jadwal!W22,2)</f>
        <v>16</v>
      </c>
      <c r="AE21" s="6" t="str">
        <f>RIGHT(Jadwal!X22,2)</f>
        <v>12</v>
      </c>
      <c r="AF21" s="6" t="str">
        <f>RIGHT(Jadwal!Y22,2)</f>
        <v>12</v>
      </c>
      <c r="AG21" s="6" t="str">
        <f>RIGHT(Jadwal!Z22,2)</f>
        <v>02</v>
      </c>
      <c r="AH21" s="6" t="str">
        <f>RIGHT(Jadwal!AA22,2)</f>
        <v>08</v>
      </c>
      <c r="AI21" s="6" t="str">
        <f>RIGHT(Jadwal!AB22,2)</f>
        <v>07</v>
      </c>
      <c r="AJ21" s="6" t="str">
        <f>RIGHT(Jadwal!AC22,2)</f>
        <v>20</v>
      </c>
      <c r="AK21" s="6" t="str">
        <f>RIGHT(Jadwal!AD22,2)</f>
        <v>20</v>
      </c>
      <c r="AL21" s="6" t="str">
        <f>RIGHT(Jadwal!AE22,2)</f>
        <v>02</v>
      </c>
      <c r="AM21" s="6" t="str">
        <f>RIGHT(Jadwal!AF22,2)</f>
        <v>02</v>
      </c>
      <c r="AN21" s="6" t="str">
        <f>RIGHT(Jadwal!AG22,2)</f>
        <v>27</v>
      </c>
      <c r="AO21" s="6" t="str">
        <f>RIGHT(Jadwal!AH22,2)</f>
        <v>27</v>
      </c>
      <c r="AP21" s="6" t="str">
        <f>RIGHT(Jadwal!AI22,2)</f>
        <v>21</v>
      </c>
      <c r="AQ21" s="6" t="str">
        <f>RIGHT(Jadwal!AJ22,2)</f>
        <v>44</v>
      </c>
      <c r="AR21" s="6" t="str">
        <f>RIGHT(Jadwal!AK22,2)</f>
        <v>44</v>
      </c>
      <c r="AS21" s="6" t="str">
        <f>RIGHT(Jadwal!AL22,2)</f>
        <v>07</v>
      </c>
      <c r="AT21" s="6" t="str">
        <f>RIGHT(Jadwal!AM22,2)</f>
        <v>07</v>
      </c>
      <c r="AU21" s="6" t="str">
        <f>RIGHT(Jadwal!AN22,2)</f>
        <v/>
      </c>
      <c r="AV21" s="6" t="str">
        <f>RIGHT(Jadwal!AO22,2)</f>
        <v/>
      </c>
      <c r="AW21" s="6" t="str">
        <f>RIGHT(Jadwal!AP22,2)</f>
        <v/>
      </c>
      <c r="AX21" s="6" t="str">
        <f>RIGHT(Jadwal!AQ22,2)</f>
        <v>27</v>
      </c>
      <c r="AY21" s="6" t="str">
        <f>RIGHT(Jadwal!AR22,2)</f>
        <v>44</v>
      </c>
      <c r="AZ21" s="6" t="str">
        <f>RIGHT(Jadwal!AS22,2)</f>
        <v>44</v>
      </c>
      <c r="BA21" s="6" t="str">
        <f>RIGHT(Jadwal!AT22,2)</f>
        <v>05</v>
      </c>
      <c r="BB21" s="6" t="str">
        <f>RIGHT(Jadwal!AU22,2)</f>
        <v>05</v>
      </c>
      <c r="BC21" s="6" t="str">
        <f>RIGHT(Jadwal!AV22,2)</f>
        <v>08</v>
      </c>
      <c r="BD21" s="6" t="str">
        <f>RIGHT(Jadwal!AW22,2)</f>
        <v>08</v>
      </c>
      <c r="BE21" s="6" t="str">
        <f>RIGHT(Jadwal!AX22,2)</f>
        <v/>
      </c>
      <c r="BF21" s="6" t="str">
        <f>RIGHT(Jadwal!AY22,2)</f>
        <v/>
      </c>
    </row>
    <row r="22" spans="10:59" x14ac:dyDescent="0.25">
      <c r="J22" s="6">
        <v>19</v>
      </c>
      <c r="K22" s="6" t="str">
        <f>RIGHT(Jadwal!D23,2)</f>
        <v>05</v>
      </c>
      <c r="L22" s="6" t="str">
        <f>RIGHT(Jadwal!E23,2)</f>
        <v>08</v>
      </c>
      <c r="M22" s="6" t="str">
        <f>RIGHT(Jadwal!F23,2)</f>
        <v>08</v>
      </c>
      <c r="N22" s="6" t="str">
        <f>RIGHT(Jadwal!G23,2)</f>
        <v>12</v>
      </c>
      <c r="O22" s="6" t="str">
        <f>RIGHT(Jadwal!H23,2)</f>
        <v>12</v>
      </c>
      <c r="P22" s="6" t="str">
        <f>RIGHT(Jadwal!I23,2)</f>
        <v>20</v>
      </c>
      <c r="Q22" s="6" t="str">
        <f>RIGHT(Jadwal!J23,2)</f>
        <v>20</v>
      </c>
      <c r="R22" s="6" t="str">
        <f>RIGHT(Jadwal!K23,2)</f>
        <v>05</v>
      </c>
      <c r="S22" s="6" t="str">
        <f>RIGHT(Jadwal!L23,2)</f>
        <v>05</v>
      </c>
      <c r="T22" s="6" t="str">
        <f>RIGHT(Jadwal!M23,2)</f>
        <v>27</v>
      </c>
      <c r="U22" s="6" t="str">
        <f>RIGHT(Jadwal!N23,2)</f>
        <v>27</v>
      </c>
      <c r="V22" s="6" t="str">
        <f>RIGHT(Jadwal!O23,2)</f>
        <v>07</v>
      </c>
      <c r="W22" s="6" t="str">
        <f>RIGHT(Jadwal!P23,2)</f>
        <v>07</v>
      </c>
      <c r="X22" s="6" t="str">
        <f>RIGHT(Jadwal!Q23,2)</f>
        <v>15</v>
      </c>
      <c r="Y22" s="6" t="str">
        <f>RIGHT(Jadwal!R23,2)</f>
        <v>15</v>
      </c>
      <c r="Z22" s="6" t="str">
        <f>RIGHT(Jadwal!S23,2)</f>
        <v>08</v>
      </c>
      <c r="AA22" s="6" t="str">
        <f>RIGHT(Jadwal!T23,2)</f>
        <v>12</v>
      </c>
      <c r="AB22" s="6" t="str">
        <f>RIGHT(Jadwal!U23,2)</f>
        <v>12</v>
      </c>
      <c r="AC22" s="6" t="str">
        <f>RIGHT(Jadwal!V23,2)</f>
        <v>02</v>
      </c>
      <c r="AD22" s="6" t="str">
        <f>RIGHT(Jadwal!W23,2)</f>
        <v>02</v>
      </c>
      <c r="AE22" s="6" t="str">
        <f>RIGHT(Jadwal!X23,2)</f>
        <v>25</v>
      </c>
      <c r="AF22" s="6" t="str">
        <f>RIGHT(Jadwal!Y23,2)</f>
        <v>05</v>
      </c>
      <c r="AG22" s="6" t="str">
        <f>RIGHT(Jadwal!Z23,2)</f>
        <v>05</v>
      </c>
      <c r="AH22" s="6" t="str">
        <f>RIGHT(Jadwal!AA23,2)</f>
        <v>02</v>
      </c>
      <c r="AI22" s="6" t="str">
        <f>RIGHT(Jadwal!AB23,2)</f>
        <v>14</v>
      </c>
      <c r="AJ22" s="6" t="str">
        <f>RIGHT(Jadwal!AC23,2)</f>
        <v>14</v>
      </c>
      <c r="AK22" s="6" t="str">
        <f>RIGHT(Jadwal!AD23,2)</f>
        <v>25</v>
      </c>
      <c r="AL22" s="6" t="str">
        <f>RIGHT(Jadwal!AE23,2)</f>
        <v>25</v>
      </c>
      <c r="AM22" s="6" t="str">
        <f>RIGHT(Jadwal!AF23,2)</f>
        <v>21</v>
      </c>
      <c r="AN22" s="6" t="str">
        <f>RIGHT(Jadwal!AG23,2)</f>
        <v>15</v>
      </c>
      <c r="AO22" s="6" t="str">
        <f>RIGHT(Jadwal!AH23,2)</f>
        <v>15</v>
      </c>
      <c r="AP22" s="6" t="str">
        <f>RIGHT(Jadwal!AI23,2)</f>
        <v>15</v>
      </c>
      <c r="AQ22" s="6" t="str">
        <f>RIGHT(Jadwal!AJ23,2)</f>
        <v>15</v>
      </c>
      <c r="AR22" s="6" t="str">
        <f>RIGHT(Jadwal!AK23,2)</f>
        <v>07</v>
      </c>
      <c r="AS22" s="6" t="str">
        <f>RIGHT(Jadwal!AL23,2)</f>
        <v>26</v>
      </c>
      <c r="AT22" s="6" t="str">
        <f>RIGHT(Jadwal!AM23,2)</f>
        <v>26</v>
      </c>
      <c r="AU22" s="6" t="str">
        <f>RIGHT(Jadwal!AN23,2)</f>
        <v/>
      </c>
      <c r="AV22" s="6" t="str">
        <f>RIGHT(Jadwal!AO23,2)</f>
        <v/>
      </c>
      <c r="AW22" s="6" t="str">
        <f>RIGHT(Jadwal!AP23,2)</f>
        <v/>
      </c>
      <c r="AX22" s="6" t="str">
        <f>RIGHT(Jadwal!AQ23,2)</f>
        <v>14</v>
      </c>
      <c r="AY22" s="6" t="str">
        <f>RIGHT(Jadwal!AR23,2)</f>
        <v>14</v>
      </c>
      <c r="AZ22" s="6" t="str">
        <f>RIGHT(Jadwal!AS23,2)</f>
        <v>08</v>
      </c>
      <c r="BA22" s="6" t="str">
        <f>RIGHT(Jadwal!AT23,2)</f>
        <v>08</v>
      </c>
      <c r="BB22" s="6" t="str">
        <f>RIGHT(Jadwal!AU23,2)</f>
        <v>27</v>
      </c>
      <c r="BC22" s="6" t="str">
        <f>RIGHT(Jadwal!AV23,2)</f>
        <v>21</v>
      </c>
      <c r="BD22" s="6" t="str">
        <f>RIGHT(Jadwal!AW23,2)</f>
        <v>21</v>
      </c>
      <c r="BE22" s="6" t="str">
        <f>RIGHT(Jadwal!AX23,2)</f>
        <v/>
      </c>
      <c r="BF22" s="6" t="str">
        <f>RIGHT(Jadwal!AY23,2)</f>
        <v/>
      </c>
    </row>
    <row r="23" spans="10:59" x14ac:dyDescent="0.25">
      <c r="J23" s="6">
        <v>20</v>
      </c>
      <c r="K23" s="6" t="str">
        <f>RIGHT(Jadwal!D24,2)</f>
        <v>07</v>
      </c>
      <c r="L23" s="6" t="str">
        <f>RIGHT(Jadwal!E24,2)</f>
        <v>41</v>
      </c>
      <c r="M23" s="6" t="str">
        <f>RIGHT(Jadwal!F24,2)</f>
        <v>41</v>
      </c>
      <c r="N23" s="6" t="str">
        <f>RIGHT(Jadwal!G24,2)</f>
        <v>27</v>
      </c>
      <c r="O23" s="6" t="str">
        <f>RIGHT(Jadwal!H24,2)</f>
        <v>27</v>
      </c>
      <c r="P23" s="6" t="str">
        <f>RIGHT(Jadwal!I24,2)</f>
        <v>12</v>
      </c>
      <c r="Q23" s="6" t="str">
        <f>RIGHT(Jadwal!J24,2)</f>
        <v>12</v>
      </c>
      <c r="R23" s="6" t="str">
        <f>RIGHT(Jadwal!K24,2)</f>
        <v>15</v>
      </c>
      <c r="S23" s="6" t="str">
        <f>RIGHT(Jadwal!L24,2)</f>
        <v>15</v>
      </c>
      <c r="T23" s="6" t="str">
        <f>RIGHT(Jadwal!M24,2)</f>
        <v>03</v>
      </c>
      <c r="U23" s="6" t="str">
        <f>RIGHT(Jadwal!N24,2)</f>
        <v>03</v>
      </c>
      <c r="V23" s="6" t="str">
        <f>RIGHT(Jadwal!O24,2)</f>
        <v>20</v>
      </c>
      <c r="W23" s="6" t="str">
        <f>RIGHT(Jadwal!P24,2)</f>
        <v>20</v>
      </c>
      <c r="X23" s="6" t="str">
        <f>RIGHT(Jadwal!Q24,2)</f>
        <v>07</v>
      </c>
      <c r="Y23" s="6" t="str">
        <f>RIGHT(Jadwal!R24,2)</f>
        <v>07</v>
      </c>
      <c r="Z23" s="6" t="str">
        <f>RIGHT(Jadwal!S24,2)</f>
        <v>02</v>
      </c>
      <c r="AA23" s="6" t="str">
        <f>RIGHT(Jadwal!T24,2)</f>
        <v>14</v>
      </c>
      <c r="AB23" s="6" t="str">
        <f>RIGHT(Jadwal!U24,2)</f>
        <v>14</v>
      </c>
      <c r="AC23" s="6" t="str">
        <f>RIGHT(Jadwal!V24,2)</f>
        <v>25</v>
      </c>
      <c r="AD23" s="6" t="str">
        <f>RIGHT(Jadwal!W24,2)</f>
        <v>25</v>
      </c>
      <c r="AE23" s="6" t="str">
        <f>RIGHT(Jadwal!X24,2)</f>
        <v>08</v>
      </c>
      <c r="AF23" s="6" t="str">
        <f>RIGHT(Jadwal!Y24,2)</f>
        <v>08</v>
      </c>
      <c r="AG23" s="6" t="str">
        <f>RIGHT(Jadwal!Z24,2)</f>
        <v>03</v>
      </c>
      <c r="AH23" s="6" t="str">
        <f>RIGHT(Jadwal!AA24,2)</f>
        <v>25</v>
      </c>
      <c r="AI23" s="6" t="str">
        <f>RIGHT(Jadwal!AB24,2)</f>
        <v>15</v>
      </c>
      <c r="AJ23" s="6" t="str">
        <f>RIGHT(Jadwal!AC24,2)</f>
        <v>15</v>
      </c>
      <c r="AK23" s="6" t="str">
        <f>RIGHT(Jadwal!AD24,2)</f>
        <v>08</v>
      </c>
      <c r="AL23" s="6" t="str">
        <f>RIGHT(Jadwal!AE24,2)</f>
        <v>14</v>
      </c>
      <c r="AM23" s="6" t="str">
        <f>RIGHT(Jadwal!AF24,2)</f>
        <v>14</v>
      </c>
      <c r="AN23" s="6" t="str">
        <f>RIGHT(Jadwal!AG24,2)</f>
        <v>21</v>
      </c>
      <c r="AO23" s="6" t="str">
        <f>RIGHT(Jadwal!AH24,2)</f>
        <v>21</v>
      </c>
      <c r="AP23" s="6" t="str">
        <f>RIGHT(Jadwal!AI24,2)</f>
        <v>08</v>
      </c>
      <c r="AQ23" s="6" t="str">
        <f>RIGHT(Jadwal!AJ24,2)</f>
        <v>08</v>
      </c>
      <c r="AR23" s="6" t="str">
        <f>RIGHT(Jadwal!AK24,2)</f>
        <v>02</v>
      </c>
      <c r="AS23" s="6" t="str">
        <f>RIGHT(Jadwal!AL24,2)</f>
        <v>02</v>
      </c>
      <c r="AT23" s="6" t="str">
        <f>RIGHT(Jadwal!AM24,2)</f>
        <v>21</v>
      </c>
      <c r="AU23" s="6" t="str">
        <f>RIGHT(Jadwal!AN24,2)</f>
        <v/>
      </c>
      <c r="AV23" s="6" t="str">
        <f>RIGHT(Jadwal!AO24,2)</f>
        <v/>
      </c>
      <c r="AW23" s="6" t="str">
        <f>RIGHT(Jadwal!AP24,2)</f>
        <v/>
      </c>
      <c r="AX23" s="6" t="str">
        <f>RIGHT(Jadwal!AQ24,2)</f>
        <v>12</v>
      </c>
      <c r="AY23" s="6" t="str">
        <f>RIGHT(Jadwal!AR24,2)</f>
        <v>12</v>
      </c>
      <c r="AZ23" s="6" t="str">
        <f>RIGHT(Jadwal!AS24,2)</f>
        <v>27</v>
      </c>
      <c r="BA23" s="6" t="str">
        <f>RIGHT(Jadwal!AT24,2)</f>
        <v>15</v>
      </c>
      <c r="BB23" s="6" t="str">
        <f>RIGHT(Jadwal!AU24,2)</f>
        <v>15</v>
      </c>
      <c r="BC23" s="6" t="str">
        <f>RIGHT(Jadwal!AV24,2)</f>
        <v>03</v>
      </c>
      <c r="BD23" s="6" t="str">
        <f>RIGHT(Jadwal!AW24,2)</f>
        <v>03</v>
      </c>
      <c r="BE23" s="6" t="str">
        <f>RIGHT(Jadwal!AX24,2)</f>
        <v/>
      </c>
      <c r="BF23" s="6" t="str">
        <f>RIGHT(Jadwal!AY24,2)</f>
        <v/>
      </c>
    </row>
    <row r="24" spans="10:59" x14ac:dyDescent="0.25">
      <c r="J24" s="6">
        <v>21</v>
      </c>
      <c r="K24" s="6" t="str">
        <f>RIGHT(Jadwal!D25,2)</f>
        <v>20</v>
      </c>
      <c r="L24" s="6" t="str">
        <f>RIGHT(Jadwal!E25,2)</f>
        <v>20</v>
      </c>
      <c r="M24" s="6" t="str">
        <f>RIGHT(Jadwal!F25,2)</f>
        <v>02</v>
      </c>
      <c r="N24" s="6" t="str">
        <f>RIGHT(Jadwal!G25,2)</f>
        <v>02</v>
      </c>
      <c r="O24" s="6" t="str">
        <f>RIGHT(Jadwal!H25,2)</f>
        <v>34</v>
      </c>
      <c r="P24" s="6" t="str">
        <f>RIGHT(Jadwal!I25,2)</f>
        <v>15</v>
      </c>
      <c r="Q24" s="6" t="str">
        <f>RIGHT(Jadwal!J25,2)</f>
        <v>15</v>
      </c>
      <c r="R24" s="6" t="str">
        <f>RIGHT(Jadwal!K25,2)</f>
        <v>07</v>
      </c>
      <c r="S24" s="6" t="str">
        <f>RIGHT(Jadwal!L25,2)</f>
        <v>10</v>
      </c>
      <c r="T24" s="6" t="str">
        <f>RIGHT(Jadwal!M25,2)</f>
        <v>10</v>
      </c>
      <c r="U24" s="6" t="str">
        <f>RIGHT(Jadwal!N25,2)</f>
        <v>14</v>
      </c>
      <c r="V24" s="6" t="str">
        <f>RIGHT(Jadwal!O25,2)</f>
        <v>14</v>
      </c>
      <c r="W24" s="6" t="str">
        <f>RIGHT(Jadwal!P25,2)</f>
        <v>25</v>
      </c>
      <c r="X24" s="6" t="str">
        <f>RIGHT(Jadwal!Q25,2)</f>
        <v>25</v>
      </c>
      <c r="Y24" s="6" t="str">
        <f>RIGHT(Jadwal!R25,2)</f>
        <v>11</v>
      </c>
      <c r="Z24" s="6" t="str">
        <f>RIGHT(Jadwal!S25,2)</f>
        <v>03</v>
      </c>
      <c r="AA24" s="6" t="str">
        <f>RIGHT(Jadwal!T25,2)</f>
        <v>03</v>
      </c>
      <c r="AB24" s="6" t="str">
        <f>RIGHT(Jadwal!U25,2)</f>
        <v>02</v>
      </c>
      <c r="AC24" s="6" t="str">
        <f>RIGHT(Jadwal!V25,2)</f>
        <v>11</v>
      </c>
      <c r="AD24" s="6" t="str">
        <f>RIGHT(Jadwal!W25,2)</f>
        <v>11</v>
      </c>
      <c r="AE24" s="6" t="str">
        <f>RIGHT(Jadwal!X25,2)</f>
        <v>21</v>
      </c>
      <c r="AF24" s="6" t="str">
        <f>RIGHT(Jadwal!Y25,2)</f>
        <v>15</v>
      </c>
      <c r="AG24" s="6" t="str">
        <f>RIGHT(Jadwal!Z25,2)</f>
        <v>15</v>
      </c>
      <c r="AH24" s="6" t="str">
        <f>RIGHT(Jadwal!AA25,2)</f>
        <v>11</v>
      </c>
      <c r="AI24" s="6" t="str">
        <f>RIGHT(Jadwal!AB25,2)</f>
        <v>11</v>
      </c>
      <c r="AJ24" s="6" t="str">
        <f>RIGHT(Jadwal!AC25,2)</f>
        <v>34</v>
      </c>
      <c r="AK24" s="6" t="str">
        <f>RIGHT(Jadwal!AD25,2)</f>
        <v>34</v>
      </c>
      <c r="AL24" s="6" t="str">
        <f>RIGHT(Jadwal!AE25,2)</f>
        <v>15</v>
      </c>
      <c r="AM24" s="6" t="str">
        <f>RIGHT(Jadwal!AF25,2)</f>
        <v>15</v>
      </c>
      <c r="AN24" s="6" t="str">
        <f>RIGHT(Jadwal!AG25,2)</f>
        <v>41</v>
      </c>
      <c r="AO24" s="6" t="str">
        <f>RIGHT(Jadwal!AH25,2)</f>
        <v>41</v>
      </c>
      <c r="AP24" s="6" t="str">
        <f>RIGHT(Jadwal!AI25,2)</f>
        <v>10</v>
      </c>
      <c r="AQ24" s="6" t="str">
        <f>RIGHT(Jadwal!AJ25,2)</f>
        <v>10</v>
      </c>
      <c r="AR24" s="6" t="str">
        <f>RIGHT(Jadwal!AK25,2)</f>
        <v>25</v>
      </c>
      <c r="AS24" s="6" t="str">
        <f>RIGHT(Jadwal!AL25,2)</f>
        <v>03</v>
      </c>
      <c r="AT24" s="6" t="str">
        <f>RIGHT(Jadwal!AM25,2)</f>
        <v>03</v>
      </c>
      <c r="AU24" s="6" t="str">
        <f>RIGHT(Jadwal!AN25,2)</f>
        <v/>
      </c>
      <c r="AV24" s="6" t="str">
        <f>RIGHT(Jadwal!AO25,2)</f>
        <v/>
      </c>
      <c r="AW24" s="6" t="str">
        <f>RIGHT(Jadwal!AP25,2)</f>
        <v/>
      </c>
      <c r="AX24" s="6" t="str">
        <f>RIGHT(Jadwal!AQ25,2)</f>
        <v>21</v>
      </c>
      <c r="AY24" s="6" t="str">
        <f>RIGHT(Jadwal!AR25,2)</f>
        <v>21</v>
      </c>
      <c r="AZ24" s="6" t="str">
        <f>RIGHT(Jadwal!AS25,2)</f>
        <v>14</v>
      </c>
      <c r="BA24" s="6" t="str">
        <f>RIGHT(Jadwal!AT25,2)</f>
        <v>14</v>
      </c>
      <c r="BB24" s="6" t="str">
        <f>RIGHT(Jadwal!AU25,2)</f>
        <v>03</v>
      </c>
      <c r="BC24" s="6" t="str">
        <f>RIGHT(Jadwal!AV25,2)</f>
        <v>07</v>
      </c>
      <c r="BD24" s="6" t="str">
        <f>RIGHT(Jadwal!AW25,2)</f>
        <v>07</v>
      </c>
      <c r="BE24" s="6" t="str">
        <f>RIGHT(Jadwal!AX25,2)</f>
        <v/>
      </c>
      <c r="BF24" s="6" t="str">
        <f>RIGHT(Jadwal!AY25,2)</f>
        <v/>
      </c>
    </row>
    <row r="25" spans="10:59" x14ac:dyDescent="0.25">
      <c r="J25" s="6">
        <v>22</v>
      </c>
      <c r="K25" s="6" t="str">
        <f>RIGHT(Jadwal!D26,2)</f>
        <v>04</v>
      </c>
      <c r="L25" s="6" t="str">
        <f>RIGHT(Jadwal!E26,2)</f>
        <v>04</v>
      </c>
      <c r="M25" s="6" t="str">
        <f>RIGHT(Jadwal!F26,2)</f>
        <v>21</v>
      </c>
      <c r="N25" s="6" t="str">
        <f>RIGHT(Jadwal!G26,2)</f>
        <v>07</v>
      </c>
      <c r="O25" s="6" t="str">
        <f>RIGHT(Jadwal!H26,2)</f>
        <v>07</v>
      </c>
      <c r="P25" s="6" t="str">
        <f>RIGHT(Jadwal!I26,2)</f>
        <v>11</v>
      </c>
      <c r="Q25" s="6" t="str">
        <f>RIGHT(Jadwal!J26,2)</f>
        <v>11</v>
      </c>
      <c r="R25" s="6" t="str">
        <f>RIGHT(Jadwal!K26,2)</f>
        <v>14</v>
      </c>
      <c r="S25" s="6" t="str">
        <f>RIGHT(Jadwal!L26,2)</f>
        <v>14</v>
      </c>
      <c r="T25" s="6" t="str">
        <f>RIGHT(Jadwal!M26,2)</f>
        <v>20</v>
      </c>
      <c r="U25" s="6" t="str">
        <f>RIGHT(Jadwal!N26,2)</f>
        <v>20</v>
      </c>
      <c r="V25" s="6" t="str">
        <f>RIGHT(Jadwal!O26,2)</f>
        <v>03</v>
      </c>
      <c r="W25" s="6" t="str">
        <f>RIGHT(Jadwal!P26,2)</f>
        <v>03</v>
      </c>
      <c r="X25" s="6" t="str">
        <f>RIGHT(Jadwal!Q26,2)</f>
        <v>02</v>
      </c>
      <c r="Y25" s="6" t="str">
        <f>RIGHT(Jadwal!R26,2)</f>
        <v>02</v>
      </c>
      <c r="Z25" s="6" t="str">
        <f>RIGHT(Jadwal!S26,2)</f>
        <v>10</v>
      </c>
      <c r="AA25" s="6" t="str">
        <f>RIGHT(Jadwal!T26,2)</f>
        <v>10</v>
      </c>
      <c r="AB25" s="6" t="str">
        <f>RIGHT(Jadwal!U26,2)</f>
        <v>03</v>
      </c>
      <c r="AC25" s="6" t="str">
        <f>RIGHT(Jadwal!V26,2)</f>
        <v>14</v>
      </c>
      <c r="AD25" s="6" t="str">
        <f>RIGHT(Jadwal!W26,2)</f>
        <v>14</v>
      </c>
      <c r="AE25" s="6" t="str">
        <f>RIGHT(Jadwal!X26,2)</f>
        <v>34</v>
      </c>
      <c r="AF25" s="6" t="str">
        <f>RIGHT(Jadwal!Y26,2)</f>
        <v>34</v>
      </c>
      <c r="AG25" s="6" t="str">
        <f>RIGHT(Jadwal!Z26,2)</f>
        <v>25</v>
      </c>
      <c r="AH25" s="6" t="str">
        <f>RIGHT(Jadwal!AA26,2)</f>
        <v>21</v>
      </c>
      <c r="AI25" s="6" t="str">
        <f>RIGHT(Jadwal!AB26,2)</f>
        <v>21</v>
      </c>
      <c r="AJ25" s="6" t="str">
        <f>RIGHT(Jadwal!AC26,2)</f>
        <v>10</v>
      </c>
      <c r="AK25" s="6" t="str">
        <f>RIGHT(Jadwal!AD26,2)</f>
        <v>10</v>
      </c>
      <c r="AL25" s="6" t="str">
        <f>RIGHT(Jadwal!AE26,2)</f>
        <v>34</v>
      </c>
      <c r="AM25" s="6" t="str">
        <f>RIGHT(Jadwal!AF26,2)</f>
        <v>04</v>
      </c>
      <c r="AN25" s="6" t="str">
        <f>RIGHT(Jadwal!AG26,2)</f>
        <v>04</v>
      </c>
      <c r="AO25" s="6" t="str">
        <f>RIGHT(Jadwal!AH26,2)</f>
        <v>07</v>
      </c>
      <c r="AP25" s="6" t="str">
        <f>RIGHT(Jadwal!AI26,2)</f>
        <v>04</v>
      </c>
      <c r="AQ25" s="6" t="str">
        <f>RIGHT(Jadwal!AJ26,2)</f>
        <v>04</v>
      </c>
      <c r="AR25" s="6" t="str">
        <f>RIGHT(Jadwal!AK26,2)</f>
        <v>11</v>
      </c>
      <c r="AS25" s="6" t="str">
        <f>RIGHT(Jadwal!AL26,2)</f>
        <v>25</v>
      </c>
      <c r="AT25" s="6" t="str">
        <f>RIGHT(Jadwal!AM26,2)</f>
        <v>25</v>
      </c>
      <c r="AU25" s="6" t="str">
        <f>RIGHT(Jadwal!AN26,2)</f>
        <v/>
      </c>
      <c r="AV25" s="6" t="str">
        <f>RIGHT(Jadwal!AO26,2)</f>
        <v/>
      </c>
      <c r="AW25" s="6" t="str">
        <f>RIGHT(Jadwal!AP26,2)</f>
        <v/>
      </c>
      <c r="AX25" s="6" t="str">
        <f>RIGHT(Jadwal!AQ26,2)</f>
        <v>41</v>
      </c>
      <c r="AY25" s="6" t="str">
        <f>RIGHT(Jadwal!AR26,2)</f>
        <v>41</v>
      </c>
      <c r="AZ25" s="6" t="str">
        <f>RIGHT(Jadwal!AS26,2)</f>
        <v>03</v>
      </c>
      <c r="BA25" s="6" t="str">
        <f>RIGHT(Jadwal!AT26,2)</f>
        <v>03</v>
      </c>
      <c r="BB25" s="6" t="str">
        <f>RIGHT(Jadwal!AU26,2)</f>
        <v>11</v>
      </c>
      <c r="BC25" s="6" t="str">
        <f>RIGHT(Jadwal!AV26,2)</f>
        <v>11</v>
      </c>
      <c r="BD25" s="6" t="str">
        <f>RIGHT(Jadwal!AW26,2)</f>
        <v>02</v>
      </c>
      <c r="BE25" s="6" t="str">
        <f>RIGHT(Jadwal!AX26,2)</f>
        <v/>
      </c>
      <c r="BF25" s="6" t="str">
        <f>RIGHT(Jadwal!AY26,2)</f>
        <v/>
      </c>
    </row>
    <row r="26" spans="10:59" x14ac:dyDescent="0.25">
      <c r="J26" s="6">
        <v>23</v>
      </c>
      <c r="K26" s="6" t="str">
        <f>RIGHT(Jadwal!D27,2)</f>
        <v>14</v>
      </c>
      <c r="L26" s="6" t="str">
        <f>RIGHT(Jadwal!E27,2)</f>
        <v>14</v>
      </c>
      <c r="M26" s="6" t="str">
        <f>RIGHT(Jadwal!F27,2)</f>
        <v>03</v>
      </c>
      <c r="N26" s="6" t="str">
        <f>RIGHT(Jadwal!G27,2)</f>
        <v>20</v>
      </c>
      <c r="O26" s="6" t="str">
        <f>RIGHT(Jadwal!H27,2)</f>
        <v>20</v>
      </c>
      <c r="P26" s="6" t="str">
        <f>RIGHT(Jadwal!I27,2)</f>
        <v>21</v>
      </c>
      <c r="Q26" s="6" t="str">
        <f>RIGHT(Jadwal!J27,2)</f>
        <v>21</v>
      </c>
      <c r="R26" s="6" t="str">
        <f>RIGHT(Jadwal!K27,2)</f>
        <v>03</v>
      </c>
      <c r="S26" s="6" t="str">
        <f>RIGHT(Jadwal!L27,2)</f>
        <v>03</v>
      </c>
      <c r="T26" s="6" t="str">
        <f>RIGHT(Jadwal!M27,2)</f>
        <v>25</v>
      </c>
      <c r="U26" s="6" t="str">
        <f>RIGHT(Jadwal!N27,2)</f>
        <v>25</v>
      </c>
      <c r="V26" s="6" t="str">
        <f>RIGHT(Jadwal!O27,2)</f>
        <v>10</v>
      </c>
      <c r="W26" s="6" t="str">
        <f>RIGHT(Jadwal!P27,2)</f>
        <v>10</v>
      </c>
      <c r="X26" s="6" t="str">
        <f>RIGHT(Jadwal!Q27,2)</f>
        <v>14</v>
      </c>
      <c r="Y26" s="6" t="str">
        <f>RIGHT(Jadwal!R27,2)</f>
        <v>14</v>
      </c>
      <c r="Z26" s="6" t="str">
        <f>RIGHT(Jadwal!S27,2)</f>
        <v>07</v>
      </c>
      <c r="AA26" s="6" t="str">
        <f>RIGHT(Jadwal!T27,2)</f>
        <v>21</v>
      </c>
      <c r="AB26" s="6" t="str">
        <f>RIGHT(Jadwal!U27,2)</f>
        <v>10</v>
      </c>
      <c r="AC26" s="6" t="str">
        <f>RIGHT(Jadwal!V27,2)</f>
        <v>10</v>
      </c>
      <c r="AD26" s="6" t="str">
        <f>RIGHT(Jadwal!W27,2)</f>
        <v>04</v>
      </c>
      <c r="AE26" s="6" t="str">
        <f>RIGHT(Jadwal!X27,2)</f>
        <v>04</v>
      </c>
      <c r="AF26" s="6" t="str">
        <f>RIGHT(Jadwal!Y27,2)</f>
        <v>11</v>
      </c>
      <c r="AG26" s="6" t="str">
        <f>RIGHT(Jadwal!Z27,2)</f>
        <v>11</v>
      </c>
      <c r="AH26" s="6" t="str">
        <f>RIGHT(Jadwal!AA27,2)</f>
        <v>03</v>
      </c>
      <c r="AI26" s="6" t="str">
        <f>RIGHT(Jadwal!AB27,2)</f>
        <v>03</v>
      </c>
      <c r="AJ26" s="6" t="str">
        <f>RIGHT(Jadwal!AC27,2)</f>
        <v>04</v>
      </c>
      <c r="AK26" s="6" t="str">
        <f>RIGHT(Jadwal!AD27,2)</f>
        <v>04</v>
      </c>
      <c r="AL26" s="6" t="str">
        <f>RIGHT(Jadwal!AE27,2)</f>
        <v>07</v>
      </c>
      <c r="AM26" s="6" t="str">
        <f>RIGHT(Jadwal!AF27,2)</f>
        <v>07</v>
      </c>
      <c r="AN26" s="6" t="str">
        <f>RIGHT(Jadwal!AG27,2)</f>
        <v>36</v>
      </c>
      <c r="AO26" s="6" t="str">
        <f>RIGHT(Jadwal!AH27,2)</f>
        <v>36</v>
      </c>
      <c r="AP26" s="6" t="str">
        <f>RIGHT(Jadwal!AI27,2)</f>
        <v>11</v>
      </c>
      <c r="AQ26" s="6" t="str">
        <f>RIGHT(Jadwal!AJ27,2)</f>
        <v>11</v>
      </c>
      <c r="AR26" s="6" t="str">
        <f>RIGHT(Jadwal!AK27,2)</f>
        <v>34</v>
      </c>
      <c r="AS26" s="6" t="str">
        <f>RIGHT(Jadwal!AL27,2)</f>
        <v>34</v>
      </c>
      <c r="AT26" s="6" t="str">
        <f>RIGHT(Jadwal!AM27,2)</f>
        <v>02</v>
      </c>
      <c r="AU26" s="6" t="str">
        <f>RIGHT(Jadwal!AN27,2)</f>
        <v/>
      </c>
      <c r="AV26" s="6" t="str">
        <f>RIGHT(Jadwal!AO27,2)</f>
        <v/>
      </c>
      <c r="AW26" s="6" t="str">
        <f>RIGHT(Jadwal!AP27,2)</f>
        <v/>
      </c>
      <c r="AX26" s="6" t="str">
        <f>RIGHT(Jadwal!AQ27,2)</f>
        <v>25</v>
      </c>
      <c r="AY26" s="6" t="str">
        <f>RIGHT(Jadwal!AR27,2)</f>
        <v>34</v>
      </c>
      <c r="AZ26" s="6" t="str">
        <f>RIGHT(Jadwal!AS27,2)</f>
        <v>04</v>
      </c>
      <c r="BA26" s="6" t="str">
        <f>RIGHT(Jadwal!AT27,2)</f>
        <v>04</v>
      </c>
      <c r="BB26" s="6" t="str">
        <f>RIGHT(Jadwal!AU27,2)</f>
        <v>02</v>
      </c>
      <c r="BC26" s="6" t="str">
        <f>RIGHT(Jadwal!AV27,2)</f>
        <v>02</v>
      </c>
      <c r="BD26" s="6" t="str">
        <f>RIGHT(Jadwal!AW27,2)</f>
        <v>11</v>
      </c>
      <c r="BE26" s="6" t="str">
        <f>RIGHT(Jadwal!AX27,2)</f>
        <v/>
      </c>
      <c r="BF26" s="6" t="str">
        <f>RIGHT(Jadwal!AY27,2)</f>
        <v/>
      </c>
    </row>
    <row r="27" spans="10:59" x14ac:dyDescent="0.25">
      <c r="J27" s="6">
        <v>24</v>
      </c>
      <c r="K27" s="6" t="str">
        <f>RIGHT(Jadwal!D28,2)</f>
        <v>03</v>
      </c>
      <c r="L27" s="6" t="str">
        <f>RIGHT(Jadwal!E28,2)</f>
        <v>03</v>
      </c>
      <c r="M27" s="6" t="str">
        <f>RIGHT(Jadwal!F28,2)</f>
        <v>34</v>
      </c>
      <c r="N27" s="6" t="str">
        <f>RIGHT(Jadwal!G28,2)</f>
        <v>21</v>
      </c>
      <c r="O27" s="6" t="str">
        <f>RIGHT(Jadwal!H28,2)</f>
        <v>21</v>
      </c>
      <c r="P27" s="6" t="str">
        <f>RIGHT(Jadwal!I28,2)</f>
        <v>14</v>
      </c>
      <c r="Q27" s="6" t="str">
        <f>RIGHT(Jadwal!J28,2)</f>
        <v>14</v>
      </c>
      <c r="R27" s="6" t="str">
        <f>RIGHT(Jadwal!K28,2)</f>
        <v>34</v>
      </c>
      <c r="S27" s="6" t="str">
        <f>RIGHT(Jadwal!L28,2)</f>
        <v>34</v>
      </c>
      <c r="T27" s="6" t="str">
        <f>RIGHT(Jadwal!M28,2)</f>
        <v>11</v>
      </c>
      <c r="U27" s="6" t="str">
        <f>RIGHT(Jadwal!N28,2)</f>
        <v>11</v>
      </c>
      <c r="V27" s="6" t="str">
        <f>RIGHT(Jadwal!O28,2)</f>
        <v>36</v>
      </c>
      <c r="W27" s="6" t="str">
        <f>RIGHT(Jadwal!P28,2)</f>
        <v>36</v>
      </c>
      <c r="X27" s="6" t="str">
        <f>RIGHT(Jadwal!Q28,2)</f>
        <v>03</v>
      </c>
      <c r="Y27" s="6" t="str">
        <f>RIGHT(Jadwal!R28,2)</f>
        <v>25</v>
      </c>
      <c r="Z27" s="6" t="str">
        <f>RIGHT(Jadwal!S28,2)</f>
        <v>21</v>
      </c>
      <c r="AA27" s="6" t="str">
        <f>RIGHT(Jadwal!T28,2)</f>
        <v>25</v>
      </c>
      <c r="AB27" s="6" t="str">
        <f>RIGHT(Jadwal!U28,2)</f>
        <v>25</v>
      </c>
      <c r="AC27" s="6" t="str">
        <f>RIGHT(Jadwal!V28,2)</f>
        <v>07</v>
      </c>
      <c r="AD27" s="6" t="str">
        <f>RIGHT(Jadwal!W28,2)</f>
        <v>10</v>
      </c>
      <c r="AE27" s="6" t="str">
        <f>RIGHT(Jadwal!X28,2)</f>
        <v>10</v>
      </c>
      <c r="AF27" s="6" t="str">
        <f>RIGHT(Jadwal!Y28,2)</f>
        <v>14</v>
      </c>
      <c r="AG27" s="6" t="str">
        <f>RIGHT(Jadwal!Z28,2)</f>
        <v>14</v>
      </c>
      <c r="AH27" s="6" t="str">
        <f>RIGHT(Jadwal!AA28,2)</f>
        <v>04</v>
      </c>
      <c r="AI27" s="6" t="str">
        <f>RIGHT(Jadwal!AB28,2)</f>
        <v>04</v>
      </c>
      <c r="AJ27" s="6" t="str">
        <f>RIGHT(Jadwal!AC28,2)</f>
        <v>02</v>
      </c>
      <c r="AK27" s="6" t="str">
        <f>RIGHT(Jadwal!AD28,2)</f>
        <v>02</v>
      </c>
      <c r="AL27" s="6" t="str">
        <f>RIGHT(Jadwal!AE28,2)</f>
        <v>11</v>
      </c>
      <c r="AM27" s="6" t="str">
        <f>RIGHT(Jadwal!AF28,2)</f>
        <v>11</v>
      </c>
      <c r="AN27" s="6" t="str">
        <f>RIGHT(Jadwal!AG28,2)</f>
        <v>20</v>
      </c>
      <c r="AO27" s="6" t="str">
        <f>RIGHT(Jadwal!AH28,2)</f>
        <v>20</v>
      </c>
      <c r="AP27" s="6" t="str">
        <f>RIGHT(Jadwal!AI28,2)</f>
        <v>03</v>
      </c>
      <c r="AQ27" s="6" t="str">
        <f>RIGHT(Jadwal!AJ28,2)</f>
        <v>03</v>
      </c>
      <c r="AR27" s="6" t="str">
        <f>RIGHT(Jadwal!AK28,2)</f>
        <v>04</v>
      </c>
      <c r="AS27" s="6" t="str">
        <f>RIGHT(Jadwal!AL28,2)</f>
        <v>04</v>
      </c>
      <c r="AT27" s="6" t="str">
        <f>RIGHT(Jadwal!AM28,2)</f>
        <v>11</v>
      </c>
      <c r="AU27" s="6" t="str">
        <f>RIGHT(Jadwal!AN28,2)</f>
        <v/>
      </c>
      <c r="AV27" s="6" t="str">
        <f>RIGHT(Jadwal!AO28,2)</f>
        <v/>
      </c>
      <c r="AW27" s="6" t="str">
        <f>RIGHT(Jadwal!AP28,2)</f>
        <v/>
      </c>
      <c r="AX27" s="6" t="str">
        <f>RIGHT(Jadwal!AQ28,2)</f>
        <v>02</v>
      </c>
      <c r="AY27" s="6" t="str">
        <f>RIGHT(Jadwal!AR28,2)</f>
        <v>07</v>
      </c>
      <c r="AZ27" s="6" t="str">
        <f>RIGHT(Jadwal!AS28,2)</f>
        <v>07</v>
      </c>
      <c r="BA27" s="6" t="str">
        <f>RIGHT(Jadwal!AT28,2)</f>
        <v>10</v>
      </c>
      <c r="BB27" s="6" t="str">
        <f>RIGHT(Jadwal!AU28,2)</f>
        <v>10</v>
      </c>
      <c r="BC27" s="6" t="str">
        <f>RIGHT(Jadwal!AV28,2)</f>
        <v>04</v>
      </c>
      <c r="BD27" s="6" t="str">
        <f>RIGHT(Jadwal!AW28,2)</f>
        <v>04</v>
      </c>
      <c r="BE27" s="6" t="str">
        <f>RIGHT(Jadwal!AX28,2)</f>
        <v/>
      </c>
      <c r="BF27" s="6" t="str">
        <f>RIGHT(Jadwal!AY28,2)</f>
        <v/>
      </c>
    </row>
    <row r="30" spans="10:59" x14ac:dyDescent="0.25">
      <c r="J30" s="6">
        <v>1</v>
      </c>
      <c r="K30" t="str">
        <f>LEFT(Jadwal!D5,LEN(Jadwal!D5)-2)</f>
        <v>BIng</v>
      </c>
      <c r="L30" s="6" t="str">
        <f>LEFT(Jadwal!E5,LEN(Jadwal!E5)-2)</f>
        <v>BIng</v>
      </c>
      <c r="M30" s="6" t="str">
        <f>LEFT(Jadwal!F5,LEN(Jadwal!F5)-2)</f>
        <v>P5</v>
      </c>
      <c r="N30" s="6" t="str">
        <f>LEFT(Jadwal!G5,LEN(Jadwal!G5)-2)</f>
        <v>P5</v>
      </c>
      <c r="O30" s="6" t="str">
        <f>LEFT(Jadwal!H5,LEN(Jadwal!H5)-2)</f>
        <v>Sebud</v>
      </c>
      <c r="P30" s="6" t="str">
        <f>LEFT(Jadwal!I5,LEN(Jadwal!I5)-2)</f>
        <v>Sebud</v>
      </c>
      <c r="Q30" s="6" t="str">
        <f>LEFT(Jadwal!J5,LEN(Jadwal!J5)-2)</f>
        <v>PPKn</v>
      </c>
      <c r="R30" s="6" t="str">
        <f>LEFT(Jadwal!K5,LEN(Jadwal!K5)-2)</f>
        <v>PJOK</v>
      </c>
      <c r="S30" s="6" t="str">
        <f>LEFT(Jadwal!L5,LEN(Jadwal!L5)-2)</f>
        <v>PJOK</v>
      </c>
      <c r="T30" s="6" t="str">
        <f>LEFT(Jadwal!M5,LEN(Jadwal!M5)-2)</f>
        <v>BIndo</v>
      </c>
      <c r="U30" s="6" t="str">
        <f>LEFT(Jadwal!N5,LEN(Jadwal!N5)-2)</f>
        <v>BIndo</v>
      </c>
      <c r="V30" s="6" t="str">
        <f>LEFT(Jadwal!O5,LEN(Jadwal!O5)-2)</f>
        <v>BIng</v>
      </c>
      <c r="W30" s="6" t="str">
        <f>LEFT(Jadwal!P5,LEN(Jadwal!P5)-2)</f>
        <v>BIng</v>
      </c>
      <c r="X30" s="6" t="str">
        <f>LEFT(Jadwal!Q5,LEN(Jadwal!Q5)-2)</f>
        <v>MTK</v>
      </c>
      <c r="Y30" s="6" t="str">
        <f>LEFT(Jadwal!R5,LEN(Jadwal!R5)-2)</f>
        <v>MTK</v>
      </c>
      <c r="Z30" s="6" t="str">
        <f>LEFT(Jadwal!S5,LEN(Jadwal!S5)-2)</f>
        <v>PA &amp; BP</v>
      </c>
      <c r="AA30" s="6" t="str">
        <f>LEFT(Jadwal!T5,LEN(Jadwal!T5)-2)</f>
        <v>BIndo</v>
      </c>
      <c r="AB30" s="6" t="str">
        <f>LEFT(Jadwal!U5,LEN(Jadwal!U5)-2)</f>
        <v>BIndo</v>
      </c>
      <c r="AC30" s="6" t="str">
        <f>LEFT(Jadwal!V5,LEN(Jadwal!V5)-2)</f>
        <v>PJOK</v>
      </c>
      <c r="AD30" s="6" t="str">
        <f>LEFT(Jadwal!W5,LEN(Jadwal!W5)-2)</f>
        <v>IPS</v>
      </c>
      <c r="AE30" s="6" t="str">
        <f>LEFT(Jadwal!X5,LEN(Jadwal!X5)-2)</f>
        <v>IPS</v>
      </c>
      <c r="AF30" s="6" t="str">
        <f>LEFT(Jadwal!Y5,LEN(Jadwal!Y5)-2)</f>
        <v>PPKn</v>
      </c>
      <c r="AG30" s="6" t="str">
        <f>LEFT(Jadwal!Z5,LEN(Jadwal!Z5)-2)</f>
        <v>PPKn</v>
      </c>
      <c r="AH30" s="6" t="str">
        <f>LEFT(Jadwal!AA5,LEN(Jadwal!AA5)-2)</f>
        <v>IPS</v>
      </c>
      <c r="AI30" s="6" t="str">
        <f>LEFT(Jadwal!AB5,LEN(Jadwal!AB5)-2)</f>
        <v>IPS</v>
      </c>
      <c r="AJ30" s="6" t="str">
        <f>LEFT(Jadwal!AC5,LEN(Jadwal!AC5)-2)</f>
        <v>BIndo</v>
      </c>
      <c r="AK30" s="6" t="str">
        <f>LEFT(Jadwal!AD5,LEN(Jadwal!AD5)-2)</f>
        <v>BIndo</v>
      </c>
      <c r="AL30" s="6" t="str">
        <f>LEFT(Jadwal!AE5,LEN(Jadwal!AE5)-2)</f>
        <v>INF</v>
      </c>
      <c r="AM30" s="6" t="str">
        <f>LEFT(Jadwal!AF5,LEN(Jadwal!AF5)-2)</f>
        <v>IPA</v>
      </c>
      <c r="AN30" s="6" t="str">
        <f>LEFT(Jadwal!AG5,LEN(Jadwal!AG5)-2)</f>
        <v>IPA</v>
      </c>
      <c r="AO30" s="6" t="str">
        <f>LEFT(Jadwal!AH5,LEN(Jadwal!AH5)-2)</f>
        <v>MTK</v>
      </c>
      <c r="AP30" s="6" t="str">
        <f>LEFT(Jadwal!AI5,LEN(Jadwal!AI5)-2)</f>
        <v>IPA</v>
      </c>
      <c r="AQ30" s="6" t="str">
        <f>LEFT(Jadwal!AJ5,LEN(Jadwal!AJ5)-2)</f>
        <v>PA &amp; BP</v>
      </c>
      <c r="AR30" s="6" t="str">
        <f>LEFT(Jadwal!AK5,LEN(Jadwal!AK5)-2)</f>
        <v>PA &amp; BP</v>
      </c>
      <c r="AS30" s="6" t="str">
        <f>LEFT(Jadwal!AL5,LEN(Jadwal!AL5)-2)</f>
        <v>MTK</v>
      </c>
      <c r="AT30" s="6" t="str">
        <f>LEFT(Jadwal!AM5,LEN(Jadwal!AM5)-2)</f>
        <v>MTK</v>
      </c>
      <c r="AU30" s="6" t="e">
        <f>LEFT(Jadwal!AN5,LEN(Jadwal!AN5)-2)</f>
        <v>#VALUE!</v>
      </c>
      <c r="AV30" s="6" t="e">
        <f>LEFT(Jadwal!AO5,LEN(Jadwal!AO5)-2)</f>
        <v>#VALUE!</v>
      </c>
      <c r="AW30" s="6" t="e">
        <f>LEFT(Jadwal!AP5,LEN(Jadwal!AP5)-2)</f>
        <v>#VALUE!</v>
      </c>
      <c r="AX30" s="6" t="str">
        <f>LEFT(Jadwal!AQ5,LEN(Jadwal!AQ5)-2)</f>
        <v>INF</v>
      </c>
      <c r="AY30" s="6" t="str">
        <f>LEFT(Jadwal!AR5,LEN(Jadwal!AR5)-2)</f>
        <v>INF</v>
      </c>
      <c r="AZ30" s="6" t="str">
        <f>LEFT(Jadwal!AS5,LEN(Jadwal!AS5)-2)</f>
        <v>BJawa</v>
      </c>
      <c r="BA30" s="6" t="str">
        <f>LEFT(Jadwal!AT5,LEN(Jadwal!AT5)-2)</f>
        <v>BJawa</v>
      </c>
      <c r="BB30" s="6" t="str">
        <f>LEFT(Jadwal!AU5,LEN(Jadwal!AU5)-2)</f>
        <v>IPA</v>
      </c>
      <c r="BC30" s="6" t="str">
        <f>LEFT(Jadwal!AV5,LEN(Jadwal!AV5)-2)</f>
        <v>IPA</v>
      </c>
      <c r="BD30" s="6" t="str">
        <f>LEFT(Jadwal!AW5,LEN(Jadwal!AW5)-2)</f>
        <v>Sebud</v>
      </c>
      <c r="BE30" s="6" t="str">
        <f>LEFT(Jadwal!AX5,LEN(Jadwal!AX5)-2)</f>
        <v>bk</v>
      </c>
      <c r="BF30" s="6" t="e">
        <f>LEFT(Jadwal!AY5,LEN(Jadwal!AY5)-2)</f>
        <v>#VALUE!</v>
      </c>
      <c r="BG30" s="6"/>
    </row>
    <row r="31" spans="10:59" x14ac:dyDescent="0.25">
      <c r="J31" s="6">
        <v>2</v>
      </c>
      <c r="K31" s="6" t="str">
        <f>LEFT(Jadwal!D6,LEN(Jadwal!D6)-2)</f>
        <v>INF</v>
      </c>
      <c r="L31" s="6" t="str">
        <f>LEFT(Jadwal!E6,LEN(Jadwal!E6)-2)</f>
        <v>BIndo</v>
      </c>
      <c r="M31" s="6" t="str">
        <f>LEFT(Jadwal!F6,LEN(Jadwal!F6)-2)</f>
        <v>BIndo</v>
      </c>
      <c r="N31" s="6" t="str">
        <f>LEFT(Jadwal!G6,LEN(Jadwal!G6)-2)</f>
        <v>PJOK</v>
      </c>
      <c r="O31" s="6" t="str">
        <f>LEFT(Jadwal!H6,LEN(Jadwal!H6)-2)</f>
        <v>PA &amp; BP</v>
      </c>
      <c r="P31" s="6" t="str">
        <f>LEFT(Jadwal!I6,LEN(Jadwal!I6)-2)</f>
        <v>PA &amp; BP</v>
      </c>
      <c r="Q31" s="6" t="str">
        <f>LEFT(Jadwal!J6,LEN(Jadwal!J6)-2)</f>
        <v>IPA</v>
      </c>
      <c r="R31" s="6" t="str">
        <f>LEFT(Jadwal!K6,LEN(Jadwal!K6)-2)</f>
        <v>PPKn</v>
      </c>
      <c r="S31" s="6" t="str">
        <f>LEFT(Jadwal!L6,LEN(Jadwal!L6)-2)</f>
        <v>PPKn</v>
      </c>
      <c r="T31" s="6" t="str">
        <f>LEFT(Jadwal!M6,LEN(Jadwal!M6)-2)</f>
        <v>Sebud</v>
      </c>
      <c r="U31" s="6" t="str">
        <f>LEFT(Jadwal!N6,LEN(Jadwal!N6)-2)</f>
        <v>Sebud</v>
      </c>
      <c r="V31" s="6" t="str">
        <f>LEFT(Jadwal!O6,LEN(Jadwal!O6)-2)</f>
        <v>IPA</v>
      </c>
      <c r="W31" s="6" t="str">
        <f>LEFT(Jadwal!P6,LEN(Jadwal!P6)-2)</f>
        <v>IPA</v>
      </c>
      <c r="X31" s="6" t="str">
        <f>LEFT(Jadwal!Q6,LEN(Jadwal!Q6)-2)</f>
        <v>BIndo</v>
      </c>
      <c r="Y31" s="6" t="str">
        <f>LEFT(Jadwal!R6,LEN(Jadwal!R6)-2)</f>
        <v>BIndo</v>
      </c>
      <c r="Z31" s="6" t="str">
        <f>LEFT(Jadwal!S6,LEN(Jadwal!S6)-2)</f>
        <v>BJawa</v>
      </c>
      <c r="AA31" s="6" t="str">
        <f>LEFT(Jadwal!T6,LEN(Jadwal!T6)-2)</f>
        <v>BJawa</v>
      </c>
      <c r="AB31" s="6" t="str">
        <f>LEFT(Jadwal!U6,LEN(Jadwal!U6)-2)</f>
        <v>P5</v>
      </c>
      <c r="AC31" s="6" t="str">
        <f>LEFT(Jadwal!V6,LEN(Jadwal!V6)-2)</f>
        <v>P5</v>
      </c>
      <c r="AD31" s="6" t="str">
        <f>LEFT(Jadwal!W6,LEN(Jadwal!W6)-2)</f>
        <v>MTK</v>
      </c>
      <c r="AE31" s="6" t="str">
        <f>LEFT(Jadwal!X6,LEN(Jadwal!X6)-2)</f>
        <v>MTK</v>
      </c>
      <c r="AF31" s="6" t="str">
        <f>LEFT(Jadwal!Y6,LEN(Jadwal!Y6)-2)</f>
        <v>IPS</v>
      </c>
      <c r="AG31" s="6" t="str">
        <f>LEFT(Jadwal!Z6,LEN(Jadwal!Z6)-2)</f>
        <v>IPS</v>
      </c>
      <c r="AH31" s="6" t="str">
        <f>LEFT(Jadwal!AA6,LEN(Jadwal!AA6)-2)</f>
        <v>PJOK</v>
      </c>
      <c r="AI31" s="6" t="str">
        <f>LEFT(Jadwal!AB6,LEN(Jadwal!AB6)-2)</f>
        <v>PJOK</v>
      </c>
      <c r="AJ31" s="6" t="str">
        <f>LEFT(Jadwal!AC6,LEN(Jadwal!AC6)-2)</f>
        <v>MTK</v>
      </c>
      <c r="AK31" s="6" t="str">
        <f>LEFT(Jadwal!AD6,LEN(Jadwal!AD6)-2)</f>
        <v>MTK</v>
      </c>
      <c r="AL31" s="6" t="str">
        <f>LEFT(Jadwal!AE6,LEN(Jadwal!AE6)-2)</f>
        <v>PA &amp; BP</v>
      </c>
      <c r="AM31" s="6" t="str">
        <f>LEFT(Jadwal!AF6,LEN(Jadwal!AF6)-2)</f>
        <v>INF</v>
      </c>
      <c r="AN31" s="6" t="str">
        <f>LEFT(Jadwal!AG6,LEN(Jadwal!AG6)-2)</f>
        <v>INF</v>
      </c>
      <c r="AO31" s="6" t="str">
        <f>LEFT(Jadwal!AH6,LEN(Jadwal!AH6)-2)</f>
        <v>Sebud</v>
      </c>
      <c r="AP31" s="6" t="str">
        <f>LEFT(Jadwal!AI6,LEN(Jadwal!AI6)-2)</f>
        <v>BIng</v>
      </c>
      <c r="AQ31" s="6" t="str">
        <f>LEFT(Jadwal!AJ6,LEN(Jadwal!AJ6)-2)</f>
        <v>BIng</v>
      </c>
      <c r="AR31" s="6" t="str">
        <f>LEFT(Jadwal!AK6,LEN(Jadwal!AK6)-2)</f>
        <v>MTK</v>
      </c>
      <c r="AS31" s="6" t="str">
        <f>LEFT(Jadwal!AL6,LEN(Jadwal!AL6)-2)</f>
        <v>IPA</v>
      </c>
      <c r="AT31" s="6" t="str">
        <f>LEFT(Jadwal!AM6,LEN(Jadwal!AM6)-2)</f>
        <v>IPA</v>
      </c>
      <c r="AU31" s="6" t="e">
        <f>LEFT(Jadwal!AN6,LEN(Jadwal!AN6)-2)</f>
        <v>#VALUE!</v>
      </c>
      <c r="AV31" s="6" t="e">
        <f>LEFT(Jadwal!AO6,LEN(Jadwal!AO6)-2)</f>
        <v>#VALUE!</v>
      </c>
      <c r="AW31" s="6" t="e">
        <f>LEFT(Jadwal!AP6,LEN(Jadwal!AP6)-2)</f>
        <v>#VALUE!</v>
      </c>
      <c r="AX31" s="6" t="str">
        <f>LEFT(Jadwal!AQ6,LEN(Jadwal!AQ6)-2)</f>
        <v>IPS</v>
      </c>
      <c r="AY31" s="6" t="str">
        <f>LEFT(Jadwal!AR6,LEN(Jadwal!AR6)-2)</f>
        <v>IPS</v>
      </c>
      <c r="AZ31" s="6" t="str">
        <f>LEFT(Jadwal!AS6,LEN(Jadwal!AS6)-2)</f>
        <v>BIng</v>
      </c>
      <c r="BA31" s="6" t="str">
        <f>LEFT(Jadwal!AT6,LEN(Jadwal!AT6)-2)</f>
        <v>BIng</v>
      </c>
      <c r="BB31" s="6" t="str">
        <f>LEFT(Jadwal!AU6,LEN(Jadwal!AU6)-2)</f>
        <v>PPKn</v>
      </c>
      <c r="BC31" s="6" t="str">
        <f>LEFT(Jadwal!AV6,LEN(Jadwal!AV6)-2)</f>
        <v>BIndo</v>
      </c>
      <c r="BD31" s="6" t="str">
        <f>LEFT(Jadwal!AW6,LEN(Jadwal!AW6)-2)</f>
        <v>BIndo</v>
      </c>
      <c r="BE31" s="6" t="e">
        <f>LEFT(Jadwal!AX6,LEN(Jadwal!AX6)-2)</f>
        <v>#VALUE!</v>
      </c>
      <c r="BF31" s="6" t="e">
        <f>LEFT(Jadwal!AY6,LEN(Jadwal!AY6)-2)</f>
        <v>#VALUE!</v>
      </c>
      <c r="BG31" s="6"/>
    </row>
    <row r="32" spans="10:59" x14ac:dyDescent="0.25">
      <c r="J32" s="6">
        <v>3</v>
      </c>
      <c r="K32" s="6" t="str">
        <f>LEFT(Jadwal!D7,LEN(Jadwal!D7)-2)</f>
        <v>IPS</v>
      </c>
      <c r="L32" s="6" t="str">
        <f>LEFT(Jadwal!E7,LEN(Jadwal!E7)-2)</f>
        <v>IPS</v>
      </c>
      <c r="M32" s="6" t="str">
        <f>LEFT(Jadwal!F7,LEN(Jadwal!F7)-2)</f>
        <v>INF</v>
      </c>
      <c r="N32" s="6" t="str">
        <f>LEFT(Jadwal!G7,LEN(Jadwal!G7)-2)</f>
        <v>INF</v>
      </c>
      <c r="O32" s="6" t="str">
        <f>LEFT(Jadwal!H7,LEN(Jadwal!H7)-2)</f>
        <v>BIng</v>
      </c>
      <c r="P32" s="6" t="str">
        <f>LEFT(Jadwal!I7,LEN(Jadwal!I7)-2)</f>
        <v>BIng</v>
      </c>
      <c r="Q32" s="6" t="str">
        <f>LEFT(Jadwal!J7,LEN(Jadwal!J7)-2)</f>
        <v>PA &amp; BP</v>
      </c>
      <c r="R32" s="6" t="str">
        <f>LEFT(Jadwal!K7,LEN(Jadwal!K7)-2)</f>
        <v>MTK</v>
      </c>
      <c r="S32" s="6" t="str">
        <f>LEFT(Jadwal!L7,LEN(Jadwal!L7)-2)</f>
        <v>MTK</v>
      </c>
      <c r="T32" s="6" t="str">
        <f>LEFT(Jadwal!M7,LEN(Jadwal!M7)-2)</f>
        <v>PJOK</v>
      </c>
      <c r="U32" s="6" t="str">
        <f>LEFT(Jadwal!N7,LEN(Jadwal!N7)-2)</f>
        <v>IPA</v>
      </c>
      <c r="V32" s="6" t="str">
        <f>LEFT(Jadwal!O7,LEN(Jadwal!O7)-2)</f>
        <v>BIndo</v>
      </c>
      <c r="W32" s="6" t="str">
        <f>LEFT(Jadwal!P7,LEN(Jadwal!P7)-2)</f>
        <v>BIndo</v>
      </c>
      <c r="X32" s="6" t="str">
        <f>LEFT(Jadwal!Q7,LEN(Jadwal!Q7)-2)</f>
        <v>PA &amp; BP</v>
      </c>
      <c r="Y32" s="6" t="str">
        <f>LEFT(Jadwal!R7,LEN(Jadwal!R7)-2)</f>
        <v>PA &amp; BP</v>
      </c>
      <c r="Z32" s="6" t="str">
        <f>LEFT(Jadwal!S7,LEN(Jadwal!S7)-2)</f>
        <v>IPA</v>
      </c>
      <c r="AA32" s="6" t="str">
        <f>LEFT(Jadwal!T7,LEN(Jadwal!T7)-2)</f>
        <v>IPA</v>
      </c>
      <c r="AB32" s="6" t="str">
        <f>LEFT(Jadwal!U7,LEN(Jadwal!U7)-2)</f>
        <v>BIndo</v>
      </c>
      <c r="AC32" s="6" t="str">
        <f>LEFT(Jadwal!V7,LEN(Jadwal!V7)-2)</f>
        <v>BIndo</v>
      </c>
      <c r="AD32" s="6" t="str">
        <f>LEFT(Jadwal!W7,LEN(Jadwal!W7)-2)</f>
        <v>PJOK</v>
      </c>
      <c r="AE32" s="6" t="str">
        <f>LEFT(Jadwal!X7,LEN(Jadwal!X7)-2)</f>
        <v>PJOK</v>
      </c>
      <c r="AF32" s="6" t="str">
        <f>LEFT(Jadwal!Y7,LEN(Jadwal!Y7)-2)</f>
        <v>MTK</v>
      </c>
      <c r="AG32" s="6" t="str">
        <f>LEFT(Jadwal!Z7,LEN(Jadwal!Z7)-2)</f>
        <v>MTK</v>
      </c>
      <c r="AH32" s="6" t="str">
        <f>LEFT(Jadwal!AA7,LEN(Jadwal!AA7)-2)</f>
        <v>Sebud</v>
      </c>
      <c r="AI32" s="6" t="str">
        <f>LEFT(Jadwal!AB7,LEN(Jadwal!AB7)-2)</f>
        <v>INF</v>
      </c>
      <c r="AJ32" s="6" t="str">
        <f>LEFT(Jadwal!AC7,LEN(Jadwal!AC7)-2)</f>
        <v>IPA</v>
      </c>
      <c r="AK32" s="6" t="str">
        <f>LEFT(Jadwal!AD7,LEN(Jadwal!AD7)-2)</f>
        <v>IPA</v>
      </c>
      <c r="AL32" s="6" t="str">
        <f>LEFT(Jadwal!AE7,LEN(Jadwal!AE7)-2)</f>
        <v>BIng</v>
      </c>
      <c r="AM32" s="6" t="str">
        <f>LEFT(Jadwal!AF7,LEN(Jadwal!AF7)-2)</f>
        <v>BIng</v>
      </c>
      <c r="AN32" s="6" t="str">
        <f>LEFT(Jadwal!AG7,LEN(Jadwal!AG7)-2)</f>
        <v>PPKn</v>
      </c>
      <c r="AO32" s="6" t="str">
        <f>LEFT(Jadwal!AH7,LEN(Jadwal!AH7)-2)</f>
        <v>PPKn</v>
      </c>
      <c r="AP32" s="6" t="str">
        <f>LEFT(Jadwal!AI7,LEN(Jadwal!AI7)-2)</f>
        <v>BJawa</v>
      </c>
      <c r="AQ32" s="6" t="str">
        <f>LEFT(Jadwal!AJ7,LEN(Jadwal!AJ7)-2)</f>
        <v>BJawa</v>
      </c>
      <c r="AR32" s="6" t="str">
        <f>LEFT(Jadwal!AK7,LEN(Jadwal!AK7)-2)</f>
        <v>PPKn</v>
      </c>
      <c r="AS32" s="6" t="str">
        <f>LEFT(Jadwal!AL7,LEN(Jadwal!AL7)-2)</f>
        <v>BIndo</v>
      </c>
      <c r="AT32" s="6" t="str">
        <f>LEFT(Jadwal!AM7,LEN(Jadwal!AM7)-2)</f>
        <v>BIndo</v>
      </c>
      <c r="AU32" s="6" t="e">
        <f>LEFT(Jadwal!AN7,LEN(Jadwal!AN7)-2)</f>
        <v>#VALUE!</v>
      </c>
      <c r="AV32" s="6" t="e">
        <f>LEFT(Jadwal!AO7,LEN(Jadwal!AO7)-2)</f>
        <v>#VALUE!</v>
      </c>
      <c r="AW32" s="6" t="e">
        <f>LEFT(Jadwal!AP7,LEN(Jadwal!AP7)-2)</f>
        <v>#VALUE!</v>
      </c>
      <c r="AX32" s="6" t="str">
        <f>LEFT(Jadwal!AQ7,LEN(Jadwal!AQ7)-2)</f>
        <v>Sebud</v>
      </c>
      <c r="AY32" s="6" t="str">
        <f>LEFT(Jadwal!AR7,LEN(Jadwal!AR7)-2)</f>
        <v>Sebud</v>
      </c>
      <c r="AZ32" s="6" t="str">
        <f>LEFT(Jadwal!AS7,LEN(Jadwal!AS7)-2)</f>
        <v>IPS</v>
      </c>
      <c r="BA32" s="6" t="str">
        <f>LEFT(Jadwal!AT7,LEN(Jadwal!AT7)-2)</f>
        <v>IPS</v>
      </c>
      <c r="BB32" s="6" t="str">
        <f>LEFT(Jadwal!AU7,LEN(Jadwal!AU7)-2)</f>
        <v>MTK</v>
      </c>
      <c r="BC32" s="6" t="str">
        <f>LEFT(Jadwal!AV7,LEN(Jadwal!AV7)-2)</f>
        <v>P5</v>
      </c>
      <c r="BD32" s="6" t="str">
        <f>LEFT(Jadwal!AW7,LEN(Jadwal!AW7)-2)</f>
        <v>P5</v>
      </c>
      <c r="BE32" s="6" t="e">
        <f>LEFT(Jadwal!AX7,LEN(Jadwal!AX7)-2)</f>
        <v>#VALUE!</v>
      </c>
      <c r="BF32" s="6" t="e">
        <f>LEFT(Jadwal!AY7,LEN(Jadwal!AY7)-2)</f>
        <v>#VALUE!</v>
      </c>
      <c r="BG32" s="6"/>
    </row>
    <row r="33" spans="10:59" x14ac:dyDescent="0.25">
      <c r="J33" s="6">
        <v>4</v>
      </c>
      <c r="K33" s="6" t="str">
        <f>LEFT(Jadwal!D8,LEN(Jadwal!D8)-2)</f>
        <v>PPKn</v>
      </c>
      <c r="L33" s="6" t="str">
        <f>LEFT(Jadwal!E8,LEN(Jadwal!E8)-2)</f>
        <v>PPKn</v>
      </c>
      <c r="M33" s="6" t="str">
        <f>LEFT(Jadwal!F8,LEN(Jadwal!F8)-2)</f>
        <v>Sebud</v>
      </c>
      <c r="N33" s="6" t="str">
        <f>LEFT(Jadwal!G8,LEN(Jadwal!G8)-2)</f>
        <v>IPA</v>
      </c>
      <c r="O33" s="6" t="str">
        <f>LEFT(Jadwal!H8,LEN(Jadwal!H8)-2)</f>
        <v>IPA</v>
      </c>
      <c r="P33" s="6" t="str">
        <f>LEFT(Jadwal!I8,LEN(Jadwal!I8)-2)</f>
        <v>IPS</v>
      </c>
      <c r="Q33" s="6" t="str">
        <f>LEFT(Jadwal!J8,LEN(Jadwal!J8)-2)</f>
        <v>IPS</v>
      </c>
      <c r="R33" s="6" t="str">
        <f>LEFT(Jadwal!K8,LEN(Jadwal!K8)-2)</f>
        <v>IPA</v>
      </c>
      <c r="S33" s="6" t="str">
        <f>LEFT(Jadwal!L8,LEN(Jadwal!L8)-2)</f>
        <v>IPA</v>
      </c>
      <c r="T33" s="6" t="str">
        <f>LEFT(Jadwal!M8,LEN(Jadwal!M8)-2)</f>
        <v>BIng</v>
      </c>
      <c r="U33" s="6" t="str">
        <f>LEFT(Jadwal!N8,LEN(Jadwal!N8)-2)</f>
        <v>BIng</v>
      </c>
      <c r="V33" s="6" t="str">
        <f>LEFT(Jadwal!O8,LEN(Jadwal!O8)-2)</f>
        <v>BJawa</v>
      </c>
      <c r="W33" s="6" t="str">
        <f>LEFT(Jadwal!P8,LEN(Jadwal!P8)-2)</f>
        <v>BJawa</v>
      </c>
      <c r="X33" s="6" t="str">
        <f>LEFT(Jadwal!Q8,LEN(Jadwal!Q8)-2)</f>
        <v>BIndo</v>
      </c>
      <c r="Y33" s="6" t="str">
        <f>LEFT(Jadwal!R8,LEN(Jadwal!R8)-2)</f>
        <v>BIndo</v>
      </c>
      <c r="Z33" s="6" t="str">
        <f>LEFT(Jadwal!S8,LEN(Jadwal!S8)-2)</f>
        <v>IPS</v>
      </c>
      <c r="AA33" s="6" t="str">
        <f>LEFT(Jadwal!T8,LEN(Jadwal!T8)-2)</f>
        <v>IPS</v>
      </c>
      <c r="AB33" s="6" t="str">
        <f>LEFT(Jadwal!U8,LEN(Jadwal!U8)-2)</f>
        <v>MTK</v>
      </c>
      <c r="AC33" s="6" t="str">
        <f>LEFT(Jadwal!V8,LEN(Jadwal!V8)-2)</f>
        <v>MTK</v>
      </c>
      <c r="AD33" s="6" t="str">
        <f>LEFT(Jadwal!W8,LEN(Jadwal!W8)-2)</f>
        <v>P5</v>
      </c>
      <c r="AE33" s="6" t="str">
        <f>LEFT(Jadwal!X8,LEN(Jadwal!X8)-2)</f>
        <v>P5</v>
      </c>
      <c r="AF33" s="6" t="str">
        <f>LEFT(Jadwal!Y8,LEN(Jadwal!Y8)-2)</f>
        <v>PJOK</v>
      </c>
      <c r="AG33" s="6" t="str">
        <f>LEFT(Jadwal!Z8,LEN(Jadwal!Z8)-2)</f>
        <v>PJOK</v>
      </c>
      <c r="AH33" s="6" t="str">
        <f>LEFT(Jadwal!AA8,LEN(Jadwal!AA8)-2)</f>
        <v>PPKn</v>
      </c>
      <c r="AI33" s="6" t="str">
        <f>LEFT(Jadwal!AB8,LEN(Jadwal!AB8)-2)</f>
        <v>BIng</v>
      </c>
      <c r="AJ33" s="6" t="str">
        <f>LEFT(Jadwal!AC8,LEN(Jadwal!AC8)-2)</f>
        <v>BIng</v>
      </c>
      <c r="AK33" s="6" t="str">
        <f>LEFT(Jadwal!AD8,LEN(Jadwal!AD8)-2)</f>
        <v>Sebud</v>
      </c>
      <c r="AL33" s="6" t="str">
        <f>LEFT(Jadwal!AE8,LEN(Jadwal!AE8)-2)</f>
        <v>Sebud</v>
      </c>
      <c r="AM33" s="6" t="str">
        <f>LEFT(Jadwal!AF8,LEN(Jadwal!AF8)-2)</f>
        <v>MTK</v>
      </c>
      <c r="AN33" s="6" t="str">
        <f>LEFT(Jadwal!AG8,LEN(Jadwal!AG8)-2)</f>
        <v>PA &amp; BP</v>
      </c>
      <c r="AO33" s="6" t="str">
        <f>LEFT(Jadwal!AH8,LEN(Jadwal!AH8)-2)</f>
        <v>PA &amp; BP</v>
      </c>
      <c r="AP33" s="6" t="str">
        <f>LEFT(Jadwal!AI8,LEN(Jadwal!AI8)-2)</f>
        <v>BIndo</v>
      </c>
      <c r="AQ33" s="6" t="str">
        <f>LEFT(Jadwal!AJ8,LEN(Jadwal!AJ8)-2)</f>
        <v>BIndo</v>
      </c>
      <c r="AR33" s="6" t="str">
        <f>LEFT(Jadwal!AK8,LEN(Jadwal!AK8)-2)</f>
        <v>IPA</v>
      </c>
      <c r="AS33" s="6" t="str">
        <f>LEFT(Jadwal!AL8,LEN(Jadwal!AL8)-2)</f>
        <v>INF</v>
      </c>
      <c r="AT33" s="6" t="str">
        <f>LEFT(Jadwal!AM8,LEN(Jadwal!AM8)-2)</f>
        <v>INF</v>
      </c>
      <c r="AU33" s="6" t="e">
        <f>LEFT(Jadwal!AN8,LEN(Jadwal!AN8)-2)</f>
        <v>#VALUE!</v>
      </c>
      <c r="AV33" s="6" t="e">
        <f>LEFT(Jadwal!AO8,LEN(Jadwal!AO8)-2)</f>
        <v>#VALUE!</v>
      </c>
      <c r="AW33" s="6" t="e">
        <f>LEFT(Jadwal!AP8,LEN(Jadwal!AP8)-2)</f>
        <v>#VALUE!</v>
      </c>
      <c r="AX33" s="6" t="str">
        <f>LEFT(Jadwal!AQ8,LEN(Jadwal!AQ8)-2)</f>
        <v>MTK</v>
      </c>
      <c r="AY33" s="6" t="str">
        <f>LEFT(Jadwal!AR8,LEN(Jadwal!AR8)-2)</f>
        <v>MTK</v>
      </c>
      <c r="AZ33" s="6" t="str">
        <f>LEFT(Jadwal!AS8,LEN(Jadwal!AS8)-2)</f>
        <v>INF</v>
      </c>
      <c r="BA33" s="6" t="str">
        <f>LEFT(Jadwal!AT8,LEN(Jadwal!AT8)-2)</f>
        <v>PJOK</v>
      </c>
      <c r="BB33" s="6" t="str">
        <f>LEFT(Jadwal!AU8,LEN(Jadwal!AU8)-2)</f>
        <v>BIndo</v>
      </c>
      <c r="BC33" s="6" t="str">
        <f>LEFT(Jadwal!AV8,LEN(Jadwal!AV8)-2)</f>
        <v>BIndo</v>
      </c>
      <c r="BD33" s="6" t="str">
        <f>LEFT(Jadwal!AW8,LEN(Jadwal!AW8)-2)</f>
        <v>PA &amp; BP</v>
      </c>
      <c r="BE33" s="6" t="e">
        <f>LEFT(Jadwal!AX8,LEN(Jadwal!AX8)-2)</f>
        <v>#VALUE!</v>
      </c>
      <c r="BF33" s="6" t="e">
        <f>LEFT(Jadwal!AY8,LEN(Jadwal!AY8)-2)</f>
        <v>#VALUE!</v>
      </c>
      <c r="BG33" s="6"/>
    </row>
    <row r="34" spans="10:59" x14ac:dyDescent="0.25">
      <c r="J34" s="6">
        <v>5</v>
      </c>
      <c r="K34" s="6" t="str">
        <f>LEFT(Jadwal!D9,LEN(Jadwal!D9)-2)</f>
        <v>IPA</v>
      </c>
      <c r="L34" s="6" t="str">
        <f>LEFT(Jadwal!E9,LEN(Jadwal!E9)-2)</f>
        <v>IPA</v>
      </c>
      <c r="M34" s="6" t="str">
        <f>LEFT(Jadwal!F9,LEN(Jadwal!F9)-2)</f>
        <v>BJawa</v>
      </c>
      <c r="N34" s="6" t="str">
        <f>LEFT(Jadwal!G9,LEN(Jadwal!G9)-2)</f>
        <v>BJawa</v>
      </c>
      <c r="O34" s="6" t="str">
        <f>LEFT(Jadwal!H9,LEN(Jadwal!H9)-2)</f>
        <v>MTK</v>
      </c>
      <c r="P34" s="6" t="str">
        <f>LEFT(Jadwal!I9,LEN(Jadwal!I9)-2)</f>
        <v>BIndo</v>
      </c>
      <c r="Q34" s="6" t="str">
        <f>LEFT(Jadwal!J9,LEN(Jadwal!J9)-2)</f>
        <v>BIndo</v>
      </c>
      <c r="R34" s="6" t="str">
        <f>LEFT(Jadwal!K9,LEN(Jadwal!K9)-2)</f>
        <v>Sebud</v>
      </c>
      <c r="S34" s="6" t="str">
        <f>LEFT(Jadwal!L9,LEN(Jadwal!L9)-2)</f>
        <v>Sebud</v>
      </c>
      <c r="T34" s="6" t="str">
        <f>LEFT(Jadwal!M9,LEN(Jadwal!M9)-2)</f>
        <v>BIndo</v>
      </c>
      <c r="U34" s="6" t="str">
        <f>LEFT(Jadwal!N9,LEN(Jadwal!N9)-2)</f>
        <v>BIndo</v>
      </c>
      <c r="V34" s="6" t="str">
        <f>LEFT(Jadwal!O9,LEN(Jadwal!O9)-2)</f>
        <v>MTK</v>
      </c>
      <c r="W34" s="6" t="str">
        <f>LEFT(Jadwal!P9,LEN(Jadwal!P9)-2)</f>
        <v>MTK</v>
      </c>
      <c r="X34" s="6" t="str">
        <f>LEFT(Jadwal!Q9,LEN(Jadwal!Q9)-2)</f>
        <v>PPKn</v>
      </c>
      <c r="Y34" s="6" t="str">
        <f>LEFT(Jadwal!R9,LEN(Jadwal!R9)-2)</f>
        <v>INF</v>
      </c>
      <c r="Z34" s="6" t="str">
        <f>LEFT(Jadwal!S9,LEN(Jadwal!S9)-2)</f>
        <v>BIng</v>
      </c>
      <c r="AA34" s="6" t="str">
        <f>LEFT(Jadwal!T9,LEN(Jadwal!T9)-2)</f>
        <v>BIng</v>
      </c>
      <c r="AB34" s="6" t="str">
        <f>LEFT(Jadwal!U9,LEN(Jadwal!U9)-2)</f>
        <v>IPA</v>
      </c>
      <c r="AC34" s="6" t="str">
        <f>LEFT(Jadwal!V9,LEN(Jadwal!V9)-2)</f>
        <v>IPA</v>
      </c>
      <c r="AD34" s="6" t="str">
        <f>LEFT(Jadwal!W9,LEN(Jadwal!W9)-2)</f>
        <v>PA &amp; BP</v>
      </c>
      <c r="AE34" s="6" t="str">
        <f>LEFT(Jadwal!X9,LEN(Jadwal!X9)-2)</f>
        <v>BIndo</v>
      </c>
      <c r="AF34" s="6" t="str">
        <f>LEFT(Jadwal!Y9,LEN(Jadwal!Y9)-2)</f>
        <v>BIndo</v>
      </c>
      <c r="AG34" s="6" t="str">
        <f>LEFT(Jadwal!Z9,LEN(Jadwal!Z9)-2)</f>
        <v>PJOK</v>
      </c>
      <c r="AH34" s="6" t="str">
        <f>LEFT(Jadwal!AA9,LEN(Jadwal!AA9)-2)</f>
        <v>MTK</v>
      </c>
      <c r="AI34" s="6" t="str">
        <f>LEFT(Jadwal!AB9,LEN(Jadwal!AB9)-2)</f>
        <v>MTK</v>
      </c>
      <c r="AJ34" s="6" t="str">
        <f>LEFT(Jadwal!AC9,LEN(Jadwal!AC9)-2)</f>
        <v>PPKn</v>
      </c>
      <c r="AK34" s="6" t="str">
        <f>LEFT(Jadwal!AD9,LEN(Jadwal!AD9)-2)</f>
        <v>PPKn</v>
      </c>
      <c r="AL34" s="6" t="str">
        <f>LEFT(Jadwal!AE9,LEN(Jadwal!AE9)-2)</f>
        <v>IPS</v>
      </c>
      <c r="AM34" s="6" t="str">
        <f>LEFT(Jadwal!AF9,LEN(Jadwal!AF9)-2)</f>
        <v>IPS</v>
      </c>
      <c r="AN34" s="6" t="str">
        <f>LEFT(Jadwal!AG9,LEN(Jadwal!AG9)-2)</f>
        <v>PJOK</v>
      </c>
      <c r="AO34" s="6" t="str">
        <f>LEFT(Jadwal!AH9,LEN(Jadwal!AH9)-2)</f>
        <v>PJOK</v>
      </c>
      <c r="AP34" s="6" t="str">
        <f>LEFT(Jadwal!AI9,LEN(Jadwal!AI9)-2)</f>
        <v>INF</v>
      </c>
      <c r="AQ34" s="6" t="str">
        <f>LEFT(Jadwal!AJ9,LEN(Jadwal!AJ9)-2)</f>
        <v>INF</v>
      </c>
      <c r="AR34" s="6" t="str">
        <f>LEFT(Jadwal!AK9,LEN(Jadwal!AK9)-2)</f>
        <v>IPS</v>
      </c>
      <c r="AS34" s="6" t="str">
        <f>LEFT(Jadwal!AL9,LEN(Jadwal!AL9)-2)</f>
        <v>IPS</v>
      </c>
      <c r="AT34" s="6" t="str">
        <f>LEFT(Jadwal!AM9,LEN(Jadwal!AM9)-2)</f>
        <v>Sebud</v>
      </c>
      <c r="AU34" s="6" t="e">
        <f>LEFT(Jadwal!AN9,LEN(Jadwal!AN9)-2)</f>
        <v>#VALUE!</v>
      </c>
      <c r="AV34" s="6" t="e">
        <f>LEFT(Jadwal!AO9,LEN(Jadwal!AO9)-2)</f>
        <v>#VALUE!</v>
      </c>
      <c r="AW34" s="6" t="e">
        <f>LEFT(Jadwal!AP9,LEN(Jadwal!AP9)-2)</f>
        <v>#VALUE!</v>
      </c>
      <c r="AX34" s="6" t="str">
        <f>LEFT(Jadwal!AQ9,LEN(Jadwal!AQ9)-2)</f>
        <v>PA &amp; BP</v>
      </c>
      <c r="AY34" s="6" t="str">
        <f>LEFT(Jadwal!AR9,LEN(Jadwal!AR9)-2)</f>
        <v>PA &amp; BP</v>
      </c>
      <c r="AZ34" s="6" t="str">
        <f>LEFT(Jadwal!AS9,LEN(Jadwal!AS9)-2)</f>
        <v>IPA</v>
      </c>
      <c r="BA34" s="6" t="str">
        <f>LEFT(Jadwal!AT9,LEN(Jadwal!AT9)-2)</f>
        <v>P5</v>
      </c>
      <c r="BB34" s="6" t="str">
        <f>LEFT(Jadwal!AU9,LEN(Jadwal!AU9)-2)</f>
        <v>P5</v>
      </c>
      <c r="BC34" s="6" t="str">
        <f>LEFT(Jadwal!AV9,LEN(Jadwal!AV9)-2)</f>
        <v>BIng</v>
      </c>
      <c r="BD34" s="6" t="str">
        <f>LEFT(Jadwal!AW9,LEN(Jadwal!AW9)-2)</f>
        <v>BIng</v>
      </c>
      <c r="BE34" s="6" t="e">
        <f>LEFT(Jadwal!AX9,LEN(Jadwal!AX9)-2)</f>
        <v>#VALUE!</v>
      </c>
      <c r="BF34" s="6" t="e">
        <f>LEFT(Jadwal!AY9,LEN(Jadwal!AY9)-2)</f>
        <v>#VALUE!</v>
      </c>
      <c r="BG34" s="6"/>
    </row>
    <row r="35" spans="10:59" x14ac:dyDescent="0.25">
      <c r="J35" s="6">
        <v>6</v>
      </c>
      <c r="K35" s="6" t="str">
        <f>LEFT(Jadwal!D10,LEN(Jadwal!D10)-2)</f>
        <v>Sebud</v>
      </c>
      <c r="L35" s="6" t="str">
        <f>LEFT(Jadwal!E10,LEN(Jadwal!E10)-2)</f>
        <v>Sebud</v>
      </c>
      <c r="M35" s="6" t="str">
        <f>LEFT(Jadwal!F10,LEN(Jadwal!F10)-2)</f>
        <v>PA &amp; BP</v>
      </c>
      <c r="N35" s="6" t="str">
        <f>LEFT(Jadwal!G10,LEN(Jadwal!G10)-2)</f>
        <v>MTK</v>
      </c>
      <c r="O35" s="6" t="str">
        <f>LEFT(Jadwal!H10,LEN(Jadwal!H10)-2)</f>
        <v>MTK</v>
      </c>
      <c r="P35" s="6" t="str">
        <f>LEFT(Jadwal!I10,LEN(Jadwal!I10)-2)</f>
        <v>IPA</v>
      </c>
      <c r="Q35" s="6" t="str">
        <f>LEFT(Jadwal!J10,LEN(Jadwal!J10)-2)</f>
        <v>IPA</v>
      </c>
      <c r="R35" s="6" t="str">
        <f>LEFT(Jadwal!K10,LEN(Jadwal!K10)-2)</f>
        <v>IPS</v>
      </c>
      <c r="S35" s="6" t="str">
        <f>LEFT(Jadwal!L10,LEN(Jadwal!L10)-2)</f>
        <v>IPS</v>
      </c>
      <c r="T35" s="6" t="str">
        <f>LEFT(Jadwal!M10,LEN(Jadwal!M10)-2)</f>
        <v>PJOK</v>
      </c>
      <c r="U35" s="6" t="str">
        <f>LEFT(Jadwal!N10,LEN(Jadwal!N10)-2)</f>
        <v>PJOK</v>
      </c>
      <c r="V35" s="6" t="str">
        <f>LEFT(Jadwal!O10,LEN(Jadwal!O10)-2)</f>
        <v>P5</v>
      </c>
      <c r="W35" s="6" t="str">
        <f>LEFT(Jadwal!P10,LEN(Jadwal!P10)-2)</f>
        <v>P5</v>
      </c>
      <c r="X35" s="6" t="str">
        <f>LEFT(Jadwal!Q10,LEN(Jadwal!Q10)-2)</f>
        <v>BIng</v>
      </c>
      <c r="Y35" s="6" t="str">
        <f>LEFT(Jadwal!R10,LEN(Jadwal!R10)-2)</f>
        <v>BIng</v>
      </c>
      <c r="Z35" s="6" t="str">
        <f>LEFT(Jadwal!S10,LEN(Jadwal!S10)-2)</f>
        <v>PPKn</v>
      </c>
      <c r="AA35" s="6" t="str">
        <f>LEFT(Jadwal!T10,LEN(Jadwal!T10)-2)</f>
        <v>INF</v>
      </c>
      <c r="AB35" s="6" t="str">
        <f>LEFT(Jadwal!U10,LEN(Jadwal!U10)-2)</f>
        <v>INF</v>
      </c>
      <c r="AC35" s="6" t="str">
        <f>LEFT(Jadwal!V10,LEN(Jadwal!V10)-2)</f>
        <v>BIndo</v>
      </c>
      <c r="AD35" s="6" t="str">
        <f>LEFT(Jadwal!W10,LEN(Jadwal!W10)-2)</f>
        <v>BIndo</v>
      </c>
      <c r="AE35" s="6" t="str">
        <f>LEFT(Jadwal!X10,LEN(Jadwal!X10)-2)</f>
        <v>IPA</v>
      </c>
      <c r="AF35" s="6" t="str">
        <f>LEFT(Jadwal!Y10,LEN(Jadwal!Y10)-2)</f>
        <v>IPA</v>
      </c>
      <c r="AG35" s="6" t="str">
        <f>LEFT(Jadwal!Z10,LEN(Jadwal!Z10)-2)</f>
        <v>Sebud</v>
      </c>
      <c r="AH35" s="6" t="str">
        <f>LEFT(Jadwal!AA10,LEN(Jadwal!AA10)-2)</f>
        <v>PA &amp; BP</v>
      </c>
      <c r="AI35" s="6" t="str">
        <f>LEFT(Jadwal!AB10,LEN(Jadwal!AB10)-2)</f>
        <v>PA &amp; BP</v>
      </c>
      <c r="AJ35" s="6" t="str">
        <f>LEFT(Jadwal!AC10,LEN(Jadwal!AC10)-2)</f>
        <v>IPS</v>
      </c>
      <c r="AK35" s="6" t="str">
        <f>LEFT(Jadwal!AD10,LEN(Jadwal!AD10)-2)</f>
        <v>IPS</v>
      </c>
      <c r="AL35" s="6" t="str">
        <f>LEFT(Jadwal!AE10,LEN(Jadwal!AE10)-2)</f>
        <v>MTK</v>
      </c>
      <c r="AM35" s="6" t="str">
        <f>LEFT(Jadwal!AF10,LEN(Jadwal!AF10)-2)</f>
        <v>MTK</v>
      </c>
      <c r="AN35" s="6" t="str">
        <f>LEFT(Jadwal!AG10,LEN(Jadwal!AG10)-2)</f>
        <v>BJawa</v>
      </c>
      <c r="AO35" s="6" t="str">
        <f>LEFT(Jadwal!AH10,LEN(Jadwal!AH10)-2)</f>
        <v>BJawa</v>
      </c>
      <c r="AP35" s="6" t="str">
        <f>LEFT(Jadwal!AI10,LEN(Jadwal!AI10)-2)</f>
        <v>BIndo</v>
      </c>
      <c r="AQ35" s="6" t="str">
        <f>LEFT(Jadwal!AJ10,LEN(Jadwal!AJ10)-2)</f>
        <v>BIndo</v>
      </c>
      <c r="AR35" s="6" t="str">
        <f>LEFT(Jadwal!AK10,LEN(Jadwal!AK10)-2)</f>
        <v>BIng</v>
      </c>
      <c r="AS35" s="6" t="str">
        <f>LEFT(Jadwal!AL10,LEN(Jadwal!AL10)-2)</f>
        <v>BIng</v>
      </c>
      <c r="AT35" s="6" t="str">
        <f>LEFT(Jadwal!AM10,LEN(Jadwal!AM10)-2)</f>
        <v>IPA</v>
      </c>
      <c r="AU35" s="6" t="e">
        <f>LEFT(Jadwal!AN10,LEN(Jadwal!AN10)-2)</f>
        <v>#VALUE!</v>
      </c>
      <c r="AV35" s="6" t="e">
        <f>LEFT(Jadwal!AO10,LEN(Jadwal!AO10)-2)</f>
        <v>#VALUE!</v>
      </c>
      <c r="AW35" s="6" t="e">
        <f>LEFT(Jadwal!AP10,LEN(Jadwal!AP10)-2)</f>
        <v>#VALUE!</v>
      </c>
      <c r="AX35" s="6" t="str">
        <f>LEFT(Jadwal!AQ10,LEN(Jadwal!AQ10)-2)</f>
        <v>PPKn</v>
      </c>
      <c r="AY35" s="6" t="str">
        <f>LEFT(Jadwal!AR10,LEN(Jadwal!AR10)-2)</f>
        <v>PPKn</v>
      </c>
      <c r="AZ35" s="6" t="str">
        <f>LEFT(Jadwal!AS10,LEN(Jadwal!AS10)-2)</f>
        <v>MTK</v>
      </c>
      <c r="BA35" s="6" t="str">
        <f>LEFT(Jadwal!AT10,LEN(Jadwal!AT10)-2)</f>
        <v>BIndo</v>
      </c>
      <c r="BB35" s="6" t="str">
        <f>LEFT(Jadwal!AU10,LEN(Jadwal!AU10)-2)</f>
        <v>BIndo</v>
      </c>
      <c r="BC35" s="6" t="str">
        <f>LEFT(Jadwal!AV10,LEN(Jadwal!AV10)-2)</f>
        <v>PJOK</v>
      </c>
      <c r="BD35" s="6" t="str">
        <f>LEFT(Jadwal!AW10,LEN(Jadwal!AW10)-2)</f>
        <v>INF</v>
      </c>
      <c r="BE35" s="6" t="e">
        <f>LEFT(Jadwal!AX10,LEN(Jadwal!AX10)-2)</f>
        <v>#VALUE!</v>
      </c>
      <c r="BF35" s="6" t="e">
        <f>LEFT(Jadwal!AY10,LEN(Jadwal!AY10)-2)</f>
        <v>#VALUE!</v>
      </c>
      <c r="BG35" s="6"/>
    </row>
    <row r="36" spans="10:59" x14ac:dyDescent="0.25">
      <c r="J36" s="6">
        <v>7</v>
      </c>
      <c r="K36" s="6" t="str">
        <f>LEFT(Jadwal!D11,LEN(Jadwal!D11)-2)</f>
        <v>PJOK</v>
      </c>
      <c r="L36" s="6" t="str">
        <f>LEFT(Jadwal!E11,LEN(Jadwal!E11)-2)</f>
        <v>PJOK</v>
      </c>
      <c r="M36" s="6" t="str">
        <f>LEFT(Jadwal!F11,LEN(Jadwal!F11)-2)</f>
        <v>BIndo</v>
      </c>
      <c r="N36" s="6" t="str">
        <f>LEFT(Jadwal!G11,LEN(Jadwal!G11)-2)</f>
        <v>BIndo</v>
      </c>
      <c r="O36" s="6" t="str">
        <f>LEFT(Jadwal!H11,LEN(Jadwal!H11)-2)</f>
        <v>BJawa</v>
      </c>
      <c r="P36" s="6" t="str">
        <f>LEFT(Jadwal!I11,LEN(Jadwal!I11)-2)</f>
        <v>BJawa</v>
      </c>
      <c r="Q36" s="6" t="str">
        <f>LEFT(Jadwal!J11,LEN(Jadwal!J11)-2)</f>
        <v>MTK</v>
      </c>
      <c r="R36" s="6" t="str">
        <f>LEFT(Jadwal!K11,LEN(Jadwal!K11)-2)</f>
        <v>PA &amp; BP</v>
      </c>
      <c r="S36" s="6" t="str">
        <f>LEFT(Jadwal!L11,LEN(Jadwal!L11)-2)</f>
        <v>PA &amp; BP</v>
      </c>
      <c r="T36" s="6" t="str">
        <f>LEFT(Jadwal!M11,LEN(Jadwal!M11)-2)</f>
        <v>INF</v>
      </c>
      <c r="U36" s="6" t="str">
        <f>LEFT(Jadwal!N11,LEN(Jadwal!N11)-2)</f>
        <v>INF</v>
      </c>
      <c r="V36" s="6" t="str">
        <f>LEFT(Jadwal!O11,LEN(Jadwal!O11)-2)</f>
        <v>MTK</v>
      </c>
      <c r="W36" s="6" t="str">
        <f>LEFT(Jadwal!P11,LEN(Jadwal!P11)-2)</f>
        <v>MTK</v>
      </c>
      <c r="X36" s="6" t="str">
        <f>LEFT(Jadwal!Q11,LEN(Jadwal!Q11)-2)</f>
        <v>IPA</v>
      </c>
      <c r="Y36" s="6" t="str">
        <f>LEFT(Jadwal!R11,LEN(Jadwal!R11)-2)</f>
        <v>IPA</v>
      </c>
      <c r="Z36" s="6" t="str">
        <f>LEFT(Jadwal!S11,LEN(Jadwal!S11)-2)</f>
        <v>INF</v>
      </c>
      <c r="AA36" s="6" t="str">
        <f>LEFT(Jadwal!T11,LEN(Jadwal!T11)-2)</f>
        <v>BIndo</v>
      </c>
      <c r="AB36" s="6" t="str">
        <f>LEFT(Jadwal!U11,LEN(Jadwal!U11)-2)</f>
        <v>BIndo</v>
      </c>
      <c r="AC36" s="6" t="str">
        <f>LEFT(Jadwal!V11,LEN(Jadwal!V11)-2)</f>
        <v>PA &amp; BP</v>
      </c>
      <c r="AD36" s="6" t="str">
        <f>LEFT(Jadwal!W11,LEN(Jadwal!W11)-2)</f>
        <v>BIng</v>
      </c>
      <c r="AE36" s="6" t="str">
        <f>LEFT(Jadwal!X11,LEN(Jadwal!X11)-2)</f>
        <v>BIng</v>
      </c>
      <c r="AF36" s="6" t="str">
        <f>LEFT(Jadwal!Y11,LEN(Jadwal!Y11)-2)</f>
        <v>IPS</v>
      </c>
      <c r="AG36" s="6" t="str">
        <f>LEFT(Jadwal!Z11,LEN(Jadwal!Z11)-2)</f>
        <v>IPS</v>
      </c>
      <c r="AH36" s="6" t="str">
        <f>LEFT(Jadwal!AA11,LEN(Jadwal!AA11)-2)</f>
        <v>IPS</v>
      </c>
      <c r="AI36" s="6" t="str">
        <f>LEFT(Jadwal!AB11,LEN(Jadwal!AB11)-2)</f>
        <v>IPS</v>
      </c>
      <c r="AJ36" s="6" t="str">
        <f>LEFT(Jadwal!AC11,LEN(Jadwal!AC11)-2)</f>
        <v>IPA</v>
      </c>
      <c r="AK36" s="6" t="str">
        <f>LEFT(Jadwal!AD11,LEN(Jadwal!AD11)-2)</f>
        <v>P5</v>
      </c>
      <c r="AL36" s="6" t="str">
        <f>LEFT(Jadwal!AE11,LEN(Jadwal!AE11)-2)</f>
        <v>P5</v>
      </c>
      <c r="AM36" s="6" t="str">
        <f>LEFT(Jadwal!AF11,LEN(Jadwal!AF11)-2)</f>
        <v>Sebud</v>
      </c>
      <c r="AN36" s="6" t="str">
        <f>LEFT(Jadwal!AG11,LEN(Jadwal!AG11)-2)</f>
        <v>BIng</v>
      </c>
      <c r="AO36" s="6" t="str">
        <f>LEFT(Jadwal!AH11,LEN(Jadwal!AH11)-2)</f>
        <v>BIng</v>
      </c>
      <c r="AP36" s="6" t="str">
        <f>LEFT(Jadwal!AI11,LEN(Jadwal!AI11)-2)</f>
        <v>MTK</v>
      </c>
      <c r="AQ36" s="6" t="str">
        <f>LEFT(Jadwal!AJ11,LEN(Jadwal!AJ11)-2)</f>
        <v>MTK</v>
      </c>
      <c r="AR36" s="6" t="str">
        <f>LEFT(Jadwal!AK11,LEN(Jadwal!AK11)-2)</f>
        <v>IPA</v>
      </c>
      <c r="AS36" s="6" t="str">
        <f>LEFT(Jadwal!AL11,LEN(Jadwal!AL11)-2)</f>
        <v>IPA</v>
      </c>
      <c r="AT36" s="6" t="str">
        <f>LEFT(Jadwal!AM11,LEN(Jadwal!AM11)-2)</f>
        <v>PPKn</v>
      </c>
      <c r="AU36" s="6" t="e">
        <f>LEFT(Jadwal!AN11,LEN(Jadwal!AN11)-2)</f>
        <v>#VALUE!</v>
      </c>
      <c r="AV36" s="6" t="e">
        <f>LEFT(Jadwal!AO11,LEN(Jadwal!AO11)-2)</f>
        <v>#VALUE!</v>
      </c>
      <c r="AW36" s="6" t="e">
        <f>LEFT(Jadwal!AP11,LEN(Jadwal!AP11)-2)</f>
        <v>#VALUE!</v>
      </c>
      <c r="AX36" s="6" t="str">
        <f>LEFT(Jadwal!AQ11,LEN(Jadwal!AQ11)-2)</f>
        <v>BIndo</v>
      </c>
      <c r="AY36" s="6" t="str">
        <f>LEFT(Jadwal!AR11,LEN(Jadwal!AR11)-2)</f>
        <v>BIndo</v>
      </c>
      <c r="AZ36" s="6" t="str">
        <f>LEFT(Jadwal!AS11,LEN(Jadwal!AS11)-2)</f>
        <v>PPKn</v>
      </c>
      <c r="BA36" s="6" t="str">
        <f>LEFT(Jadwal!AT11,LEN(Jadwal!AT11)-2)</f>
        <v>PPKn</v>
      </c>
      <c r="BB36" s="6" t="str">
        <f>LEFT(Jadwal!AU11,LEN(Jadwal!AU11)-2)</f>
        <v>Sebud</v>
      </c>
      <c r="BC36" s="6" t="str">
        <f>LEFT(Jadwal!AV11,LEN(Jadwal!AV11)-2)</f>
        <v>Sebud</v>
      </c>
      <c r="BD36" s="6" t="str">
        <f>LEFT(Jadwal!AW11,LEN(Jadwal!AW11)-2)</f>
        <v>PJOK</v>
      </c>
      <c r="BE36" s="6" t="e">
        <f>LEFT(Jadwal!AX11,LEN(Jadwal!AX11)-2)</f>
        <v>#VALUE!</v>
      </c>
      <c r="BF36" s="6" t="e">
        <f>LEFT(Jadwal!AY11,LEN(Jadwal!AY11)-2)</f>
        <v>#VALUE!</v>
      </c>
      <c r="BG36" s="6"/>
    </row>
    <row r="37" spans="10:59" x14ac:dyDescent="0.25">
      <c r="J37" s="6">
        <v>8</v>
      </c>
      <c r="K37" s="6" t="str">
        <f>LEFT(Jadwal!D12,LEN(Jadwal!D12)-2)</f>
        <v>IPA</v>
      </c>
      <c r="L37" s="6" t="str">
        <f>LEFT(Jadwal!E12,LEN(Jadwal!E12)-2)</f>
        <v>IPA</v>
      </c>
      <c r="M37" s="6" t="str">
        <f>LEFT(Jadwal!F12,LEN(Jadwal!F12)-2)</f>
        <v>BIng</v>
      </c>
      <c r="N37" s="6" t="str">
        <f>LEFT(Jadwal!G12,LEN(Jadwal!G12)-2)</f>
        <v>BIng</v>
      </c>
      <c r="O37" s="6" t="str">
        <f>LEFT(Jadwal!H12,LEN(Jadwal!H12)-2)</f>
        <v>INF</v>
      </c>
      <c r="P37" s="6" t="str">
        <f>LEFT(Jadwal!I12,LEN(Jadwal!I12)-2)</f>
        <v>INF</v>
      </c>
      <c r="Q37" s="6" t="str">
        <f>LEFT(Jadwal!J12,LEN(Jadwal!J12)-2)</f>
        <v>PJOK</v>
      </c>
      <c r="R37" s="6" t="str">
        <f>LEFT(Jadwal!K12,LEN(Jadwal!K12)-2)</f>
        <v>IPA</v>
      </c>
      <c r="S37" s="6" t="str">
        <f>LEFT(Jadwal!L12,LEN(Jadwal!L12)-2)</f>
        <v>P5</v>
      </c>
      <c r="T37" s="6" t="str">
        <f>LEFT(Jadwal!M12,LEN(Jadwal!M12)-2)</f>
        <v>P5</v>
      </c>
      <c r="U37" s="6" t="str">
        <f>LEFT(Jadwal!N12,LEN(Jadwal!N12)-2)</f>
        <v>PPKn</v>
      </c>
      <c r="V37" s="6" t="str">
        <f>LEFT(Jadwal!O12,LEN(Jadwal!O12)-2)</f>
        <v>PPKn</v>
      </c>
      <c r="W37" s="6" t="str">
        <f>LEFT(Jadwal!P12,LEN(Jadwal!P12)-2)</f>
        <v>Sebud</v>
      </c>
      <c r="X37" s="6" t="str">
        <f>LEFT(Jadwal!Q12,LEN(Jadwal!Q12)-2)</f>
        <v>BIndo</v>
      </c>
      <c r="Y37" s="6" t="str">
        <f>LEFT(Jadwal!R12,LEN(Jadwal!R12)-2)</f>
        <v>BIndo</v>
      </c>
      <c r="Z37" s="6" t="str">
        <f>LEFT(Jadwal!S12,LEN(Jadwal!S12)-2)</f>
        <v>IPA</v>
      </c>
      <c r="AA37" s="6" t="str">
        <f>LEFT(Jadwal!T12,LEN(Jadwal!T12)-2)</f>
        <v>IPA</v>
      </c>
      <c r="AB37" s="6" t="str">
        <f>LEFT(Jadwal!U12,LEN(Jadwal!U12)-2)</f>
        <v>IPS</v>
      </c>
      <c r="AC37" s="6" t="str">
        <f>LEFT(Jadwal!V12,LEN(Jadwal!V12)-2)</f>
        <v>IPS</v>
      </c>
      <c r="AD37" s="6" t="str">
        <f>LEFT(Jadwal!W12,LEN(Jadwal!W12)-2)</f>
        <v>BJawa</v>
      </c>
      <c r="AE37" s="6" t="str">
        <f>LEFT(Jadwal!X12,LEN(Jadwal!X12)-2)</f>
        <v>BJawa</v>
      </c>
      <c r="AF37" s="6" t="str">
        <f>LEFT(Jadwal!Y12,LEN(Jadwal!Y12)-2)</f>
        <v>BIng</v>
      </c>
      <c r="AG37" s="6" t="str">
        <f>LEFT(Jadwal!Z12,LEN(Jadwal!Z12)-2)</f>
        <v>BIng</v>
      </c>
      <c r="AH37" s="6" t="str">
        <f>LEFT(Jadwal!AA12,LEN(Jadwal!AA12)-2)</f>
        <v>INF</v>
      </c>
      <c r="AI37" s="6" t="str">
        <f>LEFT(Jadwal!AB12,LEN(Jadwal!AB12)-2)</f>
        <v>Sebud</v>
      </c>
      <c r="AJ37" s="6" t="str">
        <f>LEFT(Jadwal!AC12,LEN(Jadwal!AC12)-2)</f>
        <v>Sebud</v>
      </c>
      <c r="AK37" s="6" t="str">
        <f>LEFT(Jadwal!AD12,LEN(Jadwal!AD12)-2)</f>
        <v>BIndo</v>
      </c>
      <c r="AL37" s="6" t="str">
        <f>LEFT(Jadwal!AE12,LEN(Jadwal!AE12)-2)</f>
        <v>BIndo</v>
      </c>
      <c r="AM37" s="6" t="str">
        <f>LEFT(Jadwal!AF12,LEN(Jadwal!AF12)-2)</f>
        <v>PA &amp; BP</v>
      </c>
      <c r="AN37" s="6" t="str">
        <f>LEFT(Jadwal!AG12,LEN(Jadwal!AG12)-2)</f>
        <v>MTK</v>
      </c>
      <c r="AO37" s="6" t="str">
        <f>LEFT(Jadwal!AH12,LEN(Jadwal!AH12)-2)</f>
        <v>MTK</v>
      </c>
      <c r="AP37" s="6" t="str">
        <f>LEFT(Jadwal!AI12,LEN(Jadwal!AI12)-2)</f>
        <v>PJOK</v>
      </c>
      <c r="AQ37" s="6" t="str">
        <f>LEFT(Jadwal!AJ12,LEN(Jadwal!AJ12)-2)</f>
        <v>PJOK</v>
      </c>
      <c r="AR37" s="6" t="str">
        <f>LEFT(Jadwal!AK12,LEN(Jadwal!AK12)-2)</f>
        <v>BIndo</v>
      </c>
      <c r="AS37" s="6" t="str">
        <f>LEFT(Jadwal!AL12,LEN(Jadwal!AL12)-2)</f>
        <v>BIndo</v>
      </c>
      <c r="AT37" s="6" t="str">
        <f>LEFT(Jadwal!AM12,LEN(Jadwal!AM12)-2)</f>
        <v>MTK</v>
      </c>
      <c r="AU37" s="6" t="e">
        <f>LEFT(Jadwal!AN12,LEN(Jadwal!AN12)-2)</f>
        <v>#VALUE!</v>
      </c>
      <c r="AV37" s="6" t="e">
        <f>LEFT(Jadwal!AO12,LEN(Jadwal!AO12)-2)</f>
        <v>#VALUE!</v>
      </c>
      <c r="AW37" s="6" t="e">
        <f>LEFT(Jadwal!AP12,LEN(Jadwal!AP12)-2)</f>
        <v>#VALUE!</v>
      </c>
      <c r="AX37" s="6" t="str">
        <f>LEFT(Jadwal!AQ12,LEN(Jadwal!AQ12)-2)</f>
        <v>IPS</v>
      </c>
      <c r="AY37" s="6" t="str">
        <f>LEFT(Jadwal!AR12,LEN(Jadwal!AR12)-2)</f>
        <v>IPS</v>
      </c>
      <c r="AZ37" s="6" t="str">
        <f>LEFT(Jadwal!AS12,LEN(Jadwal!AS12)-2)</f>
        <v>PA &amp; BP</v>
      </c>
      <c r="BA37" s="6" t="str">
        <f>LEFT(Jadwal!AT12,LEN(Jadwal!AT12)-2)</f>
        <v>PA &amp; BP</v>
      </c>
      <c r="BB37" s="6" t="str">
        <f>LEFT(Jadwal!AU12,LEN(Jadwal!AU12)-2)</f>
        <v>MTK</v>
      </c>
      <c r="BC37" s="6" t="str">
        <f>LEFT(Jadwal!AV12,LEN(Jadwal!AV12)-2)</f>
        <v>MTK</v>
      </c>
      <c r="BD37" s="6" t="str">
        <f>LEFT(Jadwal!AW12,LEN(Jadwal!AW12)-2)</f>
        <v>PPKn</v>
      </c>
      <c r="BE37" s="6" t="e">
        <f>LEFT(Jadwal!AX12,LEN(Jadwal!AX12)-2)</f>
        <v>#VALUE!</v>
      </c>
      <c r="BF37" s="6" t="e">
        <f>LEFT(Jadwal!AY12,LEN(Jadwal!AY12)-2)</f>
        <v>#VALUE!</v>
      </c>
      <c r="BG37" s="6"/>
    </row>
    <row r="38" spans="10:59" x14ac:dyDescent="0.25">
      <c r="J38" s="6">
        <v>9</v>
      </c>
      <c r="K38" s="6" t="str">
        <f>LEFT(Jadwal!D13,LEN(Jadwal!D13)-2)</f>
        <v>INF</v>
      </c>
      <c r="L38" s="6" t="str">
        <f>LEFT(Jadwal!E13,LEN(Jadwal!E13)-2)</f>
        <v>BIng</v>
      </c>
      <c r="M38" s="6" t="str">
        <f>LEFT(Jadwal!F13,LEN(Jadwal!F13)-2)</f>
        <v>BIng</v>
      </c>
      <c r="N38" s="6" t="str">
        <f>LEFT(Jadwal!G13,LEN(Jadwal!G13)-2)</f>
        <v>IPA</v>
      </c>
      <c r="O38" s="6" t="str">
        <f>LEFT(Jadwal!H13,LEN(Jadwal!H13)-2)</f>
        <v>IPA</v>
      </c>
      <c r="P38" s="6" t="str">
        <f>LEFT(Jadwal!I13,LEN(Jadwal!I13)-2)</f>
        <v>PA &amp; BP</v>
      </c>
      <c r="Q38" s="6" t="str">
        <f>LEFT(Jadwal!J13,LEN(Jadwal!J13)-2)</f>
        <v>PA &amp; BP</v>
      </c>
      <c r="R38" s="6" t="str">
        <f>LEFT(Jadwal!K13,LEN(Jadwal!K13)-2)</f>
        <v>INF</v>
      </c>
      <c r="S38" s="6" t="str">
        <f>LEFT(Jadwal!L13,LEN(Jadwal!L13)-2)</f>
        <v>INF</v>
      </c>
      <c r="T38" s="6" t="str">
        <f>LEFT(Jadwal!M13,LEN(Jadwal!M13)-2)</f>
        <v>BIndo</v>
      </c>
      <c r="U38" s="6" t="str">
        <f>LEFT(Jadwal!N13,LEN(Jadwal!N13)-2)</f>
        <v>BIndo</v>
      </c>
      <c r="V38" s="6" t="str">
        <f>LEFT(Jadwal!O13,LEN(Jadwal!O13)-2)</f>
        <v>MTK</v>
      </c>
      <c r="W38" s="6" t="str">
        <f>LEFT(Jadwal!P13,LEN(Jadwal!P13)-2)</f>
        <v>MTK</v>
      </c>
      <c r="X38" s="6" t="str">
        <f>LEFT(Jadwal!Q13,LEN(Jadwal!Q13)-2)</f>
        <v>IPS</v>
      </c>
      <c r="Y38" s="6" t="str">
        <f>LEFT(Jadwal!R13,LEN(Jadwal!R13)-2)</f>
        <v>IPS</v>
      </c>
      <c r="Z38" s="6" t="str">
        <f>LEFT(Jadwal!S13,LEN(Jadwal!S13)-2)</f>
        <v>PPKn</v>
      </c>
      <c r="AA38" s="6" t="str">
        <f>LEFT(Jadwal!T13,LEN(Jadwal!T13)-2)</f>
        <v>Sebud</v>
      </c>
      <c r="AB38" s="6" t="str">
        <f>LEFT(Jadwal!U13,LEN(Jadwal!U13)-2)</f>
        <v>P5</v>
      </c>
      <c r="AC38" s="6" t="str">
        <f>LEFT(Jadwal!V13,LEN(Jadwal!V13)-2)</f>
        <v>P5</v>
      </c>
      <c r="AD38" s="6" t="str">
        <f>LEFT(Jadwal!W13,LEN(Jadwal!W13)-2)</f>
        <v>BIndo</v>
      </c>
      <c r="AE38" s="6" t="str">
        <f>LEFT(Jadwal!X13,LEN(Jadwal!X13)-2)</f>
        <v>BIndo</v>
      </c>
      <c r="AF38" s="6" t="str">
        <f>LEFT(Jadwal!Y13,LEN(Jadwal!Y13)-2)</f>
        <v>MTK</v>
      </c>
      <c r="AG38" s="6" t="str">
        <f>LEFT(Jadwal!Z13,LEN(Jadwal!Z13)-2)</f>
        <v>MTK</v>
      </c>
      <c r="AH38" s="6" t="str">
        <f>LEFT(Jadwal!AA13,LEN(Jadwal!AA13)-2)</f>
        <v>IPA</v>
      </c>
      <c r="AI38" s="6" t="str">
        <f>LEFT(Jadwal!AB13,LEN(Jadwal!AB13)-2)</f>
        <v>IPA</v>
      </c>
      <c r="AJ38" s="6" t="str">
        <f>LEFT(Jadwal!AC13,LEN(Jadwal!AC13)-2)</f>
        <v>IPS</v>
      </c>
      <c r="AK38" s="6" t="str">
        <f>LEFT(Jadwal!AD13,LEN(Jadwal!AD13)-2)</f>
        <v>IPS</v>
      </c>
      <c r="AL38" s="6" t="str">
        <f>LEFT(Jadwal!AE13,LEN(Jadwal!AE13)-2)</f>
        <v>MTK</v>
      </c>
      <c r="AM38" s="6" t="str">
        <f>LEFT(Jadwal!AF13,LEN(Jadwal!AF13)-2)</f>
        <v>PJOK</v>
      </c>
      <c r="AN38" s="6" t="str">
        <f>LEFT(Jadwal!AG13,LEN(Jadwal!AG13)-2)</f>
        <v>PJOK</v>
      </c>
      <c r="AO38" s="6" t="str">
        <f>LEFT(Jadwal!AH13,LEN(Jadwal!AH13)-2)</f>
        <v>PA &amp; BP</v>
      </c>
      <c r="AP38" s="6" t="str">
        <f>LEFT(Jadwal!AI13,LEN(Jadwal!AI13)-2)</f>
        <v>PJOK</v>
      </c>
      <c r="AQ38" s="6" t="str">
        <f>LEFT(Jadwal!AJ13,LEN(Jadwal!AJ13)-2)</f>
        <v>Sebud</v>
      </c>
      <c r="AR38" s="6" t="str">
        <f>LEFT(Jadwal!AK13,LEN(Jadwal!AK13)-2)</f>
        <v>Sebud</v>
      </c>
      <c r="AS38" s="6" t="str">
        <f>LEFT(Jadwal!AL13,LEN(Jadwal!AL13)-2)</f>
        <v>BIng</v>
      </c>
      <c r="AT38" s="6" t="str">
        <f>LEFT(Jadwal!AM13,LEN(Jadwal!AM13)-2)</f>
        <v>BIng</v>
      </c>
      <c r="AU38" s="6" t="e">
        <f>LEFT(Jadwal!AN13,LEN(Jadwal!AN13)-2)</f>
        <v>#VALUE!</v>
      </c>
      <c r="AV38" s="6" t="e">
        <f>LEFT(Jadwal!AO13,LEN(Jadwal!AO13)-2)</f>
        <v>#VALUE!</v>
      </c>
      <c r="AW38" s="6" t="e">
        <f>LEFT(Jadwal!AP13,LEN(Jadwal!AP13)-2)</f>
        <v>#VALUE!</v>
      </c>
      <c r="AX38" s="6" t="str">
        <f>LEFT(Jadwal!AQ13,LEN(Jadwal!AQ13)-2)</f>
        <v>BIndo</v>
      </c>
      <c r="AY38" s="6" t="str">
        <f>LEFT(Jadwal!AR13,LEN(Jadwal!AR13)-2)</f>
        <v>BIndo</v>
      </c>
      <c r="AZ38" s="6" t="str">
        <f>LEFT(Jadwal!AS13,LEN(Jadwal!AS13)-2)</f>
        <v>IPA</v>
      </c>
      <c r="BA38" s="6" t="str">
        <f>LEFT(Jadwal!AT13,LEN(Jadwal!AT13)-2)</f>
        <v>PPKn</v>
      </c>
      <c r="BB38" s="6" t="str">
        <f>LEFT(Jadwal!AU13,LEN(Jadwal!AU13)-2)</f>
        <v>PPKn</v>
      </c>
      <c r="BC38" s="6" t="str">
        <f>LEFT(Jadwal!AV13,LEN(Jadwal!AV13)-2)</f>
        <v>BJawa</v>
      </c>
      <c r="BD38" s="6" t="str">
        <f>LEFT(Jadwal!AW13,LEN(Jadwal!AW13)-2)</f>
        <v>BJawa</v>
      </c>
      <c r="BE38" s="6" t="e">
        <f>LEFT(Jadwal!AX13,LEN(Jadwal!AX13)-2)</f>
        <v>#VALUE!</v>
      </c>
      <c r="BF38" s="6" t="e">
        <f>LEFT(Jadwal!AY13,LEN(Jadwal!AY13)-2)</f>
        <v>#VALUE!</v>
      </c>
      <c r="BG38" s="6"/>
    </row>
    <row r="39" spans="10:59" x14ac:dyDescent="0.25">
      <c r="J39" s="6">
        <v>10</v>
      </c>
      <c r="K39" s="6" t="str">
        <f>LEFT(Jadwal!D14,LEN(Jadwal!D14)-2)</f>
        <v>MTK</v>
      </c>
      <c r="L39" s="6" t="str">
        <f>LEFT(Jadwal!E14,LEN(Jadwal!E14)-2)</f>
        <v>MTK</v>
      </c>
      <c r="M39" s="6" t="str">
        <f>LEFT(Jadwal!F14,LEN(Jadwal!F14)-2)</f>
        <v>PPKn</v>
      </c>
      <c r="N39" s="6" t="str">
        <f>LEFT(Jadwal!G14,LEN(Jadwal!G14)-2)</f>
        <v>BIng</v>
      </c>
      <c r="O39" s="6" t="str">
        <f>LEFT(Jadwal!H14,LEN(Jadwal!H14)-2)</f>
        <v>BIng</v>
      </c>
      <c r="P39" s="6" t="str">
        <f>LEFT(Jadwal!I14,LEN(Jadwal!I14)-2)</f>
        <v>IPS</v>
      </c>
      <c r="Q39" s="6" t="str">
        <f>LEFT(Jadwal!J14,LEN(Jadwal!J14)-2)</f>
        <v>IPS</v>
      </c>
      <c r="R39" s="6" t="str">
        <f>LEFT(Jadwal!K14,LEN(Jadwal!K14)-2)</f>
        <v>BIndo</v>
      </c>
      <c r="S39" s="6" t="str">
        <f>LEFT(Jadwal!L14,LEN(Jadwal!L14)-2)</f>
        <v>BIndo</v>
      </c>
      <c r="T39" s="6" t="str">
        <f>LEFT(Jadwal!M14,LEN(Jadwal!M14)-2)</f>
        <v>IPS</v>
      </c>
      <c r="U39" s="6" t="str">
        <f>LEFT(Jadwal!N14,LEN(Jadwal!N14)-2)</f>
        <v>IPS</v>
      </c>
      <c r="V39" s="6" t="str">
        <f>LEFT(Jadwal!O14,LEN(Jadwal!O14)-2)</f>
        <v>IPA</v>
      </c>
      <c r="W39" s="6" t="str">
        <f>LEFT(Jadwal!P14,LEN(Jadwal!P14)-2)</f>
        <v>IPA</v>
      </c>
      <c r="X39" s="6" t="str">
        <f>LEFT(Jadwal!Q14,LEN(Jadwal!Q14)-2)</f>
        <v>BIng</v>
      </c>
      <c r="Y39" s="6" t="str">
        <f>LEFT(Jadwal!R14,LEN(Jadwal!R14)-2)</f>
        <v>BIng</v>
      </c>
      <c r="Z39" s="6" t="str">
        <f>LEFT(Jadwal!S14,LEN(Jadwal!S14)-2)</f>
        <v>BIndo</v>
      </c>
      <c r="AA39" s="6" t="str">
        <f>LEFT(Jadwal!T14,LEN(Jadwal!T14)-2)</f>
        <v>BIndo</v>
      </c>
      <c r="AB39" s="6" t="str">
        <f>LEFT(Jadwal!U14,LEN(Jadwal!U14)-2)</f>
        <v>PPKn</v>
      </c>
      <c r="AC39" s="6" t="str">
        <f>LEFT(Jadwal!V14,LEN(Jadwal!V14)-2)</f>
        <v>PPKn</v>
      </c>
      <c r="AD39" s="6" t="str">
        <f>LEFT(Jadwal!W14,LEN(Jadwal!W14)-2)</f>
        <v>IPA</v>
      </c>
      <c r="AE39" s="6" t="str">
        <f>LEFT(Jadwal!X14,LEN(Jadwal!X14)-2)</f>
        <v>Sebud</v>
      </c>
      <c r="AF39" s="6" t="str">
        <f>LEFT(Jadwal!Y14,LEN(Jadwal!Y14)-2)</f>
        <v>Sebud</v>
      </c>
      <c r="AG39" s="6" t="str">
        <f>LEFT(Jadwal!Z14,LEN(Jadwal!Z14)-2)</f>
        <v>INF</v>
      </c>
      <c r="AH39" s="6" t="str">
        <f>LEFT(Jadwal!AA14,LEN(Jadwal!AA14)-2)</f>
        <v>PA &amp; BP</v>
      </c>
      <c r="AI39" s="6" t="str">
        <f>LEFT(Jadwal!AB14,LEN(Jadwal!AB14)-2)</f>
        <v>BJawa</v>
      </c>
      <c r="AJ39" s="6" t="str">
        <f>LEFT(Jadwal!AC14,LEN(Jadwal!AC14)-2)</f>
        <v>BJawa</v>
      </c>
      <c r="AK39" s="6" t="str">
        <f>LEFT(Jadwal!AD14,LEN(Jadwal!AD14)-2)</f>
        <v>PJOK</v>
      </c>
      <c r="AL39" s="6" t="str">
        <f>LEFT(Jadwal!AE14,LEN(Jadwal!AE14)-2)</f>
        <v>PJOK</v>
      </c>
      <c r="AM39" s="6" t="str">
        <f>LEFT(Jadwal!AF14,LEN(Jadwal!AF14)-2)</f>
        <v>IPA</v>
      </c>
      <c r="AN39" s="6" t="str">
        <f>LEFT(Jadwal!AG14,LEN(Jadwal!AG14)-2)</f>
        <v>IPA</v>
      </c>
      <c r="AO39" s="6" t="str">
        <f>LEFT(Jadwal!AH14,LEN(Jadwal!AH14)-2)</f>
        <v>MTK</v>
      </c>
      <c r="AP39" s="6" t="str">
        <f>LEFT(Jadwal!AI14,LEN(Jadwal!AI14)-2)</f>
        <v>Sebud</v>
      </c>
      <c r="AQ39" s="6" t="str">
        <f>LEFT(Jadwal!AJ14,LEN(Jadwal!AJ14)-2)</f>
        <v>INF</v>
      </c>
      <c r="AR39" s="6" t="str">
        <f>LEFT(Jadwal!AK14,LEN(Jadwal!AK14)-2)</f>
        <v>INF</v>
      </c>
      <c r="AS39" s="6" t="str">
        <f>LEFT(Jadwal!AL14,LEN(Jadwal!AL14)-2)</f>
        <v>BIndo</v>
      </c>
      <c r="AT39" s="6" t="str">
        <f>LEFT(Jadwal!AM14,LEN(Jadwal!AM14)-2)</f>
        <v>BIndo</v>
      </c>
      <c r="AU39" s="6" t="e">
        <f>LEFT(Jadwal!AN14,LEN(Jadwal!AN14)-2)</f>
        <v>#VALUE!</v>
      </c>
      <c r="AV39" s="6" t="e">
        <f>LEFT(Jadwal!AO14,LEN(Jadwal!AO14)-2)</f>
        <v>#VALUE!</v>
      </c>
      <c r="AW39" s="6" t="e">
        <f>LEFT(Jadwal!AP14,LEN(Jadwal!AP14)-2)</f>
        <v>#VALUE!</v>
      </c>
      <c r="AX39" s="6" t="str">
        <f>LEFT(Jadwal!AQ14,LEN(Jadwal!AQ14)-2)</f>
        <v>P5</v>
      </c>
      <c r="AY39" s="6" t="str">
        <f>LEFT(Jadwal!AR14,LEN(Jadwal!AR14)-2)</f>
        <v>P5</v>
      </c>
      <c r="AZ39" s="6" t="str">
        <f>LEFT(Jadwal!AS14,LEN(Jadwal!AS14)-2)</f>
        <v>PJOK</v>
      </c>
      <c r="BA39" s="6" t="str">
        <f>LEFT(Jadwal!AT14,LEN(Jadwal!AT14)-2)</f>
        <v>PA &amp; BP</v>
      </c>
      <c r="BB39" s="6" t="str">
        <f>LEFT(Jadwal!AU14,LEN(Jadwal!AU14)-2)</f>
        <v>PA &amp; BP</v>
      </c>
      <c r="BC39" s="6" t="str">
        <f>LEFT(Jadwal!AV14,LEN(Jadwal!AV14)-2)</f>
        <v>MTK</v>
      </c>
      <c r="BD39" s="6" t="str">
        <f>LEFT(Jadwal!AW14,LEN(Jadwal!AW14)-2)</f>
        <v>MTK</v>
      </c>
      <c r="BE39" s="6" t="e">
        <f>LEFT(Jadwal!AX14,LEN(Jadwal!AX14)-2)</f>
        <v>#VALUE!</v>
      </c>
      <c r="BF39" s="6" t="e">
        <f>LEFT(Jadwal!AY14,LEN(Jadwal!AY14)-2)</f>
        <v>#VALUE!</v>
      </c>
      <c r="BG39" s="6"/>
    </row>
    <row r="40" spans="10:59" x14ac:dyDescent="0.25">
      <c r="J40" s="6">
        <v>11</v>
      </c>
      <c r="K40" s="6" t="str">
        <f>LEFT(Jadwal!D15,LEN(Jadwal!D15)-2)</f>
        <v>PJOK</v>
      </c>
      <c r="L40" s="6" t="str">
        <f>LEFT(Jadwal!E15,LEN(Jadwal!E15)-2)</f>
        <v>IPS</v>
      </c>
      <c r="M40" s="6" t="str">
        <f>LEFT(Jadwal!F15,LEN(Jadwal!F15)-2)</f>
        <v>IPS</v>
      </c>
      <c r="N40" s="6" t="str">
        <f>LEFT(Jadwal!G15,LEN(Jadwal!G15)-2)</f>
        <v>MTK</v>
      </c>
      <c r="O40" s="6" t="str">
        <f>LEFT(Jadwal!H15,LEN(Jadwal!H15)-2)</f>
        <v>BIndo</v>
      </c>
      <c r="P40" s="6" t="str">
        <f>LEFT(Jadwal!I15,LEN(Jadwal!I15)-2)</f>
        <v>BIndo</v>
      </c>
      <c r="Q40" s="6" t="str">
        <f>LEFT(Jadwal!J15,LEN(Jadwal!J15)-2)</f>
        <v>Sebud</v>
      </c>
      <c r="R40" s="6" t="str">
        <f>LEFT(Jadwal!K15,LEN(Jadwal!K15)-2)</f>
        <v>P5</v>
      </c>
      <c r="S40" s="6" t="str">
        <f>LEFT(Jadwal!L15,LEN(Jadwal!L15)-2)</f>
        <v>P5</v>
      </c>
      <c r="T40" s="6" t="str">
        <f>LEFT(Jadwal!M15,LEN(Jadwal!M15)-2)</f>
        <v>PA &amp; BP</v>
      </c>
      <c r="U40" s="6" t="str">
        <f>LEFT(Jadwal!N15,LEN(Jadwal!N15)-2)</f>
        <v>PA &amp; BP</v>
      </c>
      <c r="V40" s="6" t="str">
        <f>LEFT(Jadwal!O15,LEN(Jadwal!O15)-2)</f>
        <v>INF</v>
      </c>
      <c r="W40" s="6" t="str">
        <f>LEFT(Jadwal!P15,LEN(Jadwal!P15)-2)</f>
        <v>INF</v>
      </c>
      <c r="X40" s="6" t="str">
        <f>LEFT(Jadwal!Q15,LEN(Jadwal!Q15)-2)</f>
        <v>Sebud</v>
      </c>
      <c r="Y40" s="6" t="str">
        <f>LEFT(Jadwal!R15,LEN(Jadwal!R15)-2)</f>
        <v>Sebud</v>
      </c>
      <c r="Z40" s="6" t="str">
        <f>LEFT(Jadwal!S15,LEN(Jadwal!S15)-2)</f>
        <v>IPA</v>
      </c>
      <c r="AA40" s="6" t="str">
        <f>LEFT(Jadwal!T15,LEN(Jadwal!T15)-2)</f>
        <v>IPA</v>
      </c>
      <c r="AB40" s="6" t="str">
        <f>LEFT(Jadwal!U15,LEN(Jadwal!U15)-2)</f>
        <v>BIndo</v>
      </c>
      <c r="AC40" s="6" t="str">
        <f>LEFT(Jadwal!V15,LEN(Jadwal!V15)-2)</f>
        <v>BIndo</v>
      </c>
      <c r="AD40" s="6" t="str">
        <f>LEFT(Jadwal!W15,LEN(Jadwal!W15)-2)</f>
        <v>MTK</v>
      </c>
      <c r="AE40" s="6" t="str">
        <f>LEFT(Jadwal!X15,LEN(Jadwal!X15)-2)</f>
        <v>MTK</v>
      </c>
      <c r="AF40" s="6" t="str">
        <f>LEFT(Jadwal!Y15,LEN(Jadwal!Y15)-2)</f>
        <v>BIng</v>
      </c>
      <c r="AG40" s="6" t="str">
        <f>LEFT(Jadwal!Z15,LEN(Jadwal!Z15)-2)</f>
        <v>BIng</v>
      </c>
      <c r="AH40" s="6" t="str">
        <f>LEFT(Jadwal!AA15,LEN(Jadwal!AA15)-2)</f>
        <v>IPA</v>
      </c>
      <c r="AI40" s="6" t="str">
        <f>LEFT(Jadwal!AB15,LEN(Jadwal!AB15)-2)</f>
        <v>IPA</v>
      </c>
      <c r="AJ40" s="6" t="str">
        <f>LEFT(Jadwal!AC15,LEN(Jadwal!AC15)-2)</f>
        <v>BIndo</v>
      </c>
      <c r="AK40" s="6" t="str">
        <f>LEFT(Jadwal!AD15,LEN(Jadwal!AD15)-2)</f>
        <v>BIndo</v>
      </c>
      <c r="AL40" s="6" t="str">
        <f>LEFT(Jadwal!AE15,LEN(Jadwal!AE15)-2)</f>
        <v>BIng</v>
      </c>
      <c r="AM40" s="6" t="str">
        <f>LEFT(Jadwal!AF15,LEN(Jadwal!AF15)-2)</f>
        <v>BIng</v>
      </c>
      <c r="AN40" s="6" t="str">
        <f>LEFT(Jadwal!AG15,LEN(Jadwal!AG15)-2)</f>
        <v>PPKn</v>
      </c>
      <c r="AO40" s="6" t="str">
        <f>LEFT(Jadwal!AH15,LEN(Jadwal!AH15)-2)</f>
        <v>PPKn</v>
      </c>
      <c r="AP40" s="6" t="str">
        <f>LEFT(Jadwal!AI15,LEN(Jadwal!AI15)-2)</f>
        <v>PPKn</v>
      </c>
      <c r="AQ40" s="6" t="str">
        <f>LEFT(Jadwal!AJ15,LEN(Jadwal!AJ15)-2)</f>
        <v>PA &amp; BP</v>
      </c>
      <c r="AR40" s="6" t="str">
        <f>LEFT(Jadwal!AK15,LEN(Jadwal!AK15)-2)</f>
        <v>BJawa</v>
      </c>
      <c r="AS40" s="6" t="str">
        <f>LEFT(Jadwal!AL15,LEN(Jadwal!AL15)-2)</f>
        <v>BJawa</v>
      </c>
      <c r="AT40" s="6" t="str">
        <f>LEFT(Jadwal!AM15,LEN(Jadwal!AM15)-2)</f>
        <v>IPA</v>
      </c>
      <c r="AU40" s="6" t="e">
        <f>LEFT(Jadwal!AN15,LEN(Jadwal!AN15)-2)</f>
        <v>#VALUE!</v>
      </c>
      <c r="AV40" s="6" t="e">
        <f>LEFT(Jadwal!AO15,LEN(Jadwal!AO15)-2)</f>
        <v>#VALUE!</v>
      </c>
      <c r="AW40" s="6" t="e">
        <f>LEFT(Jadwal!AP15,LEN(Jadwal!AP15)-2)</f>
        <v>#VALUE!</v>
      </c>
      <c r="AX40" s="6" t="str">
        <f>LEFT(Jadwal!AQ15,LEN(Jadwal!AQ15)-2)</f>
        <v>MTK</v>
      </c>
      <c r="AY40" s="6" t="str">
        <f>LEFT(Jadwal!AR15,LEN(Jadwal!AR15)-2)</f>
        <v>MTK</v>
      </c>
      <c r="AZ40" s="6" t="str">
        <f>LEFT(Jadwal!AS15,LEN(Jadwal!AS15)-2)</f>
        <v>INF</v>
      </c>
      <c r="BA40" s="6" t="str">
        <f>LEFT(Jadwal!AT15,LEN(Jadwal!AT15)-2)</f>
        <v>IPS</v>
      </c>
      <c r="BB40" s="6" t="str">
        <f>LEFT(Jadwal!AU15,LEN(Jadwal!AU15)-2)</f>
        <v>IPS</v>
      </c>
      <c r="BC40" s="6" t="str">
        <f>LEFT(Jadwal!AV15,LEN(Jadwal!AV15)-2)</f>
        <v>PJOK</v>
      </c>
      <c r="BD40" s="6" t="str">
        <f>LEFT(Jadwal!AW15,LEN(Jadwal!AW15)-2)</f>
        <v>PJOK</v>
      </c>
      <c r="BE40" s="6" t="e">
        <f>LEFT(Jadwal!AX15,LEN(Jadwal!AX15)-2)</f>
        <v>#VALUE!</v>
      </c>
      <c r="BF40" s="6" t="e">
        <f>LEFT(Jadwal!AY15,LEN(Jadwal!AY15)-2)</f>
        <v>#VALUE!</v>
      </c>
      <c r="BG40" s="6"/>
    </row>
    <row r="41" spans="10:59" x14ac:dyDescent="0.25">
      <c r="J41" s="6">
        <v>12</v>
      </c>
      <c r="K41" s="6" t="str">
        <f>LEFT(Jadwal!D16,LEN(Jadwal!D16)-2)</f>
        <v>PPKn</v>
      </c>
      <c r="L41" s="6" t="str">
        <f>LEFT(Jadwal!E16,LEN(Jadwal!E16)-2)</f>
        <v>PA &amp; BP</v>
      </c>
      <c r="M41" s="6" t="str">
        <f>LEFT(Jadwal!F16,LEN(Jadwal!F16)-2)</f>
        <v>MTK</v>
      </c>
      <c r="N41" s="6" t="str">
        <f>LEFT(Jadwal!G16,LEN(Jadwal!G16)-2)</f>
        <v>IPS</v>
      </c>
      <c r="O41" s="6" t="str">
        <f>LEFT(Jadwal!H16,LEN(Jadwal!H16)-2)</f>
        <v>IPS</v>
      </c>
      <c r="P41" s="6" t="str">
        <f>LEFT(Jadwal!I16,LEN(Jadwal!I16)-2)</f>
        <v>BIng</v>
      </c>
      <c r="Q41" s="6" t="str">
        <f>LEFT(Jadwal!J16,LEN(Jadwal!J16)-2)</f>
        <v>BIng</v>
      </c>
      <c r="R41" s="6" t="str">
        <f>LEFT(Jadwal!K16,LEN(Jadwal!K16)-2)</f>
        <v>IPA</v>
      </c>
      <c r="S41" s="6" t="str">
        <f>LEFT(Jadwal!L16,LEN(Jadwal!L16)-2)</f>
        <v>IPA</v>
      </c>
      <c r="T41" s="6" t="str">
        <f>LEFT(Jadwal!M16,LEN(Jadwal!M16)-2)</f>
        <v>P5</v>
      </c>
      <c r="U41" s="6" t="str">
        <f>LEFT(Jadwal!N16,LEN(Jadwal!N16)-2)</f>
        <v>P5</v>
      </c>
      <c r="V41" s="6" t="str">
        <f>LEFT(Jadwal!O16,LEN(Jadwal!O16)-2)</f>
        <v>BIndo</v>
      </c>
      <c r="W41" s="6" t="str">
        <f>LEFT(Jadwal!P16,LEN(Jadwal!P16)-2)</f>
        <v>BIndo</v>
      </c>
      <c r="X41" s="6" t="str">
        <f>LEFT(Jadwal!Q16,LEN(Jadwal!Q16)-2)</f>
        <v>INF</v>
      </c>
      <c r="Y41" s="6" t="str">
        <f>LEFT(Jadwal!R16,LEN(Jadwal!R16)-2)</f>
        <v>INF</v>
      </c>
      <c r="Z41" s="6" t="str">
        <f>LEFT(Jadwal!S16,LEN(Jadwal!S16)-2)</f>
        <v>PJOK</v>
      </c>
      <c r="AA41" s="6" t="str">
        <f>LEFT(Jadwal!T16,LEN(Jadwal!T16)-2)</f>
        <v>MTK</v>
      </c>
      <c r="AB41" s="6" t="str">
        <f>LEFT(Jadwal!U16,LEN(Jadwal!U16)-2)</f>
        <v>MTK</v>
      </c>
      <c r="AC41" s="6" t="str">
        <f>LEFT(Jadwal!V16,LEN(Jadwal!V16)-2)</f>
        <v>Sebud</v>
      </c>
      <c r="AD41" s="6" t="str">
        <f>LEFT(Jadwal!W16,LEN(Jadwal!W16)-2)</f>
        <v>IPS</v>
      </c>
      <c r="AE41" s="6" t="str">
        <f>LEFT(Jadwal!X16,LEN(Jadwal!X16)-2)</f>
        <v>IPS</v>
      </c>
      <c r="AF41" s="6" t="str">
        <f>LEFT(Jadwal!Y16,LEN(Jadwal!Y16)-2)</f>
        <v>PA &amp; BP</v>
      </c>
      <c r="AG41" s="6" t="str">
        <f>LEFT(Jadwal!Z16,LEN(Jadwal!Z16)-2)</f>
        <v>PA &amp; BP</v>
      </c>
      <c r="AH41" s="6" t="str">
        <f>LEFT(Jadwal!AA16,LEN(Jadwal!AA16)-2)</f>
        <v>PPKn</v>
      </c>
      <c r="AI41" s="6" t="str">
        <f>LEFT(Jadwal!AB16,LEN(Jadwal!AB16)-2)</f>
        <v>PPKn</v>
      </c>
      <c r="AJ41" s="6" t="str">
        <f>LEFT(Jadwal!AC16,LEN(Jadwal!AC16)-2)</f>
        <v>MTK</v>
      </c>
      <c r="AK41" s="6" t="str">
        <f>LEFT(Jadwal!AD16,LEN(Jadwal!AD16)-2)</f>
        <v>MTK</v>
      </c>
      <c r="AL41" s="6" t="str">
        <f>LEFT(Jadwal!AE16,LEN(Jadwal!AE16)-2)</f>
        <v>IPA</v>
      </c>
      <c r="AM41" s="6" t="str">
        <f>LEFT(Jadwal!AF16,LEN(Jadwal!AF16)-2)</f>
        <v>IPA</v>
      </c>
      <c r="AN41" s="6" t="str">
        <f>LEFT(Jadwal!AG16,LEN(Jadwal!AG16)-2)</f>
        <v>BIng</v>
      </c>
      <c r="AO41" s="6" t="str">
        <f>LEFT(Jadwal!AH16,LEN(Jadwal!AH16)-2)</f>
        <v>BIng</v>
      </c>
      <c r="AP41" s="6" t="str">
        <f>LEFT(Jadwal!AI16,LEN(Jadwal!AI16)-2)</f>
        <v>BIndo</v>
      </c>
      <c r="AQ41" s="6" t="str">
        <f>LEFT(Jadwal!AJ16,LEN(Jadwal!AJ16)-2)</f>
        <v>BIndo</v>
      </c>
      <c r="AR41" s="6" t="str">
        <f>LEFT(Jadwal!AK16,LEN(Jadwal!AK16)-2)</f>
        <v>IPA</v>
      </c>
      <c r="AS41" s="6" t="str">
        <f>LEFT(Jadwal!AL16,LEN(Jadwal!AL16)-2)</f>
        <v>PJOK</v>
      </c>
      <c r="AT41" s="6" t="str">
        <f>LEFT(Jadwal!AM16,LEN(Jadwal!AM16)-2)</f>
        <v>PJOK</v>
      </c>
      <c r="AU41" s="6" t="e">
        <f>LEFT(Jadwal!AN16,LEN(Jadwal!AN16)-2)</f>
        <v>#VALUE!</v>
      </c>
      <c r="AV41" s="6" t="e">
        <f>LEFT(Jadwal!AO16,LEN(Jadwal!AO16)-2)</f>
        <v>#VALUE!</v>
      </c>
      <c r="AW41" s="6" t="e">
        <f>LEFT(Jadwal!AP16,LEN(Jadwal!AP16)-2)</f>
        <v>#VALUE!</v>
      </c>
      <c r="AX41" s="6" t="str">
        <f>LEFT(Jadwal!AQ16,LEN(Jadwal!AQ16)-2)</f>
        <v>BJawa</v>
      </c>
      <c r="AY41" s="6" t="str">
        <f>LEFT(Jadwal!AR16,LEN(Jadwal!AR16)-2)</f>
        <v>BJawa</v>
      </c>
      <c r="AZ41" s="6" t="str">
        <f>LEFT(Jadwal!AS16,LEN(Jadwal!AS16)-2)</f>
        <v>Sebud</v>
      </c>
      <c r="BA41" s="6" t="str">
        <f>LEFT(Jadwal!AT16,LEN(Jadwal!AT16)-2)</f>
        <v>Sebud</v>
      </c>
      <c r="BB41" s="6" t="str">
        <f>LEFT(Jadwal!AU16,LEN(Jadwal!AU16)-2)</f>
        <v>INF</v>
      </c>
      <c r="BC41" s="6" t="str">
        <f>LEFT(Jadwal!AV16,LEN(Jadwal!AV16)-2)</f>
        <v>BIndo</v>
      </c>
      <c r="BD41" s="6" t="str">
        <f>LEFT(Jadwal!AW16,LEN(Jadwal!AW16)-2)</f>
        <v>BIndo</v>
      </c>
      <c r="BE41" s="6" t="e">
        <f>LEFT(Jadwal!AX16,LEN(Jadwal!AX16)-2)</f>
        <v>#VALUE!</v>
      </c>
      <c r="BF41" s="6" t="e">
        <f>LEFT(Jadwal!AY16,LEN(Jadwal!AY16)-2)</f>
        <v>#VALUE!</v>
      </c>
      <c r="BG41" s="6"/>
    </row>
    <row r="42" spans="10:59" x14ac:dyDescent="0.25">
      <c r="J42" s="6">
        <v>13</v>
      </c>
      <c r="K42" s="6" t="str">
        <f>LEFT(Jadwal!D17,LEN(Jadwal!D17)-2)</f>
        <v>PJOK</v>
      </c>
      <c r="L42" s="6" t="str">
        <f>LEFT(Jadwal!E17,LEN(Jadwal!E17)-2)</f>
        <v>PJOK</v>
      </c>
      <c r="M42" s="6" t="str">
        <f>LEFT(Jadwal!F17,LEN(Jadwal!F17)-2)</f>
        <v>INF</v>
      </c>
      <c r="N42" s="6" t="str">
        <f>LEFT(Jadwal!G17,LEN(Jadwal!G17)-2)</f>
        <v>BIndo</v>
      </c>
      <c r="O42" s="6" t="str">
        <f>LEFT(Jadwal!H17,LEN(Jadwal!H17)-2)</f>
        <v>BIndo</v>
      </c>
      <c r="P42" s="6" t="str">
        <f>LEFT(Jadwal!I17,LEN(Jadwal!I17)-2)</f>
        <v>IPS</v>
      </c>
      <c r="Q42" s="6" t="str">
        <f>LEFT(Jadwal!J17,LEN(Jadwal!J17)-2)</f>
        <v>IPS</v>
      </c>
      <c r="R42" s="6" t="str">
        <f>LEFT(Jadwal!K17,LEN(Jadwal!K17)-2)</f>
        <v>BIndo</v>
      </c>
      <c r="S42" s="6" t="str">
        <f>LEFT(Jadwal!L17,LEN(Jadwal!L17)-2)</f>
        <v>BIndo</v>
      </c>
      <c r="T42" s="6" t="str">
        <f>LEFT(Jadwal!M17,LEN(Jadwal!M17)-2)</f>
        <v>IPA</v>
      </c>
      <c r="U42" s="6" t="str">
        <f>LEFT(Jadwal!N17,LEN(Jadwal!N17)-2)</f>
        <v>IPA</v>
      </c>
      <c r="V42" s="6" t="str">
        <f>LEFT(Jadwal!O17,LEN(Jadwal!O17)-2)</f>
        <v>PA &amp; BP</v>
      </c>
      <c r="W42" s="6" t="str">
        <f>LEFT(Jadwal!P17,LEN(Jadwal!P17)-2)</f>
        <v>PA &amp; BP</v>
      </c>
      <c r="X42" s="6" t="str">
        <f>LEFT(Jadwal!Q17,LEN(Jadwal!Q17)-2)</f>
        <v>INF</v>
      </c>
      <c r="Y42" s="6" t="str">
        <f>LEFT(Jadwal!R17,LEN(Jadwal!R17)-2)</f>
        <v>INF</v>
      </c>
      <c r="Z42" s="6" t="str">
        <f>LEFT(Jadwal!S17,LEN(Jadwal!S17)-2)</f>
        <v>MTK</v>
      </c>
      <c r="AA42" s="6" t="str">
        <f>LEFT(Jadwal!T17,LEN(Jadwal!T17)-2)</f>
        <v>BIndo</v>
      </c>
      <c r="AB42" s="6" t="str">
        <f>LEFT(Jadwal!U17,LEN(Jadwal!U17)-2)</f>
        <v>BIndo</v>
      </c>
      <c r="AC42" s="6" t="str">
        <f>LEFT(Jadwal!V17,LEN(Jadwal!V17)-2)</f>
        <v>BIng</v>
      </c>
      <c r="AD42" s="6" t="str">
        <f>LEFT(Jadwal!W17,LEN(Jadwal!W17)-2)</f>
        <v>BIng</v>
      </c>
      <c r="AE42" s="6" t="str">
        <f>LEFT(Jadwal!X17,LEN(Jadwal!X17)-2)</f>
        <v>PPKn</v>
      </c>
      <c r="AF42" s="6" t="str">
        <f>LEFT(Jadwal!Y17,LEN(Jadwal!Y17)-2)</f>
        <v>Sebud</v>
      </c>
      <c r="AG42" s="6" t="str">
        <f>LEFT(Jadwal!Z17,LEN(Jadwal!Z17)-2)</f>
        <v>Sebud</v>
      </c>
      <c r="AH42" s="6" t="str">
        <f>LEFT(Jadwal!AA17,LEN(Jadwal!AA17)-2)</f>
        <v>BIng</v>
      </c>
      <c r="AI42" s="6" t="str">
        <f>LEFT(Jadwal!AB17,LEN(Jadwal!AB17)-2)</f>
        <v>BIng</v>
      </c>
      <c r="AJ42" s="6" t="str">
        <f>LEFT(Jadwal!AC17,LEN(Jadwal!AC17)-2)</f>
        <v>IPA</v>
      </c>
      <c r="AK42" s="6" t="str">
        <f>LEFT(Jadwal!AD17,LEN(Jadwal!AD17)-2)</f>
        <v>P5</v>
      </c>
      <c r="AL42" s="6" t="str">
        <f>LEFT(Jadwal!AE17,LEN(Jadwal!AE17)-2)</f>
        <v>P5</v>
      </c>
      <c r="AM42" s="6" t="str">
        <f>LEFT(Jadwal!AF17,LEN(Jadwal!AF17)-2)</f>
        <v>MTK</v>
      </c>
      <c r="AN42" s="6" t="str">
        <f>LEFT(Jadwal!AG17,LEN(Jadwal!AG17)-2)</f>
        <v>MTK</v>
      </c>
      <c r="AO42" s="6" t="str">
        <f>LEFT(Jadwal!AH17,LEN(Jadwal!AH17)-2)</f>
        <v>PA &amp; BP</v>
      </c>
      <c r="AP42" s="6" t="str">
        <f>LEFT(Jadwal!AI17,LEN(Jadwal!AI17)-2)</f>
        <v>MTK</v>
      </c>
      <c r="AQ42" s="6" t="str">
        <f>LEFT(Jadwal!AJ17,LEN(Jadwal!AJ17)-2)</f>
        <v>MTK</v>
      </c>
      <c r="AR42" s="6" t="str">
        <f>LEFT(Jadwal!AK17,LEN(Jadwal!AK17)-2)</f>
        <v>PJOK</v>
      </c>
      <c r="AS42" s="6" t="str">
        <f>LEFT(Jadwal!AL17,LEN(Jadwal!AL17)-2)</f>
        <v>IPS</v>
      </c>
      <c r="AT42" s="6" t="str">
        <f>LEFT(Jadwal!AM17,LEN(Jadwal!AM17)-2)</f>
        <v>IPS</v>
      </c>
      <c r="AU42" s="6" t="e">
        <f>LEFT(Jadwal!AN17,LEN(Jadwal!AN17)-2)</f>
        <v>#VALUE!</v>
      </c>
      <c r="AV42" s="6" t="e">
        <f>LEFT(Jadwal!AO17,LEN(Jadwal!AO17)-2)</f>
        <v>#VALUE!</v>
      </c>
      <c r="AW42" s="6" t="e">
        <f>LEFT(Jadwal!AP17,LEN(Jadwal!AP17)-2)</f>
        <v>#VALUE!</v>
      </c>
      <c r="AX42" s="6" t="str">
        <f>LEFT(Jadwal!AQ17,LEN(Jadwal!AQ17)-2)</f>
        <v>Sebud</v>
      </c>
      <c r="AY42" s="6" t="str">
        <f>LEFT(Jadwal!AR17,LEN(Jadwal!AR17)-2)</f>
        <v>BJawa</v>
      </c>
      <c r="AZ42" s="6" t="str">
        <f>LEFT(Jadwal!AS17,LEN(Jadwal!AS17)-2)</f>
        <v>BJawa</v>
      </c>
      <c r="BA42" s="6" t="str">
        <f>LEFT(Jadwal!AT17,LEN(Jadwal!AT17)-2)</f>
        <v>IPA</v>
      </c>
      <c r="BB42" s="6" t="str">
        <f>LEFT(Jadwal!AU17,LEN(Jadwal!AU17)-2)</f>
        <v>IPA</v>
      </c>
      <c r="BC42" s="6" t="str">
        <f>LEFT(Jadwal!AV17,LEN(Jadwal!AV17)-2)</f>
        <v>PPKn</v>
      </c>
      <c r="BD42" s="6" t="str">
        <f>LEFT(Jadwal!AW17,LEN(Jadwal!AW17)-2)</f>
        <v>PPKn</v>
      </c>
      <c r="BE42" s="6" t="e">
        <f>LEFT(Jadwal!AX17,LEN(Jadwal!AX17)-2)</f>
        <v>#VALUE!</v>
      </c>
      <c r="BF42" s="6" t="e">
        <f>LEFT(Jadwal!AY17,LEN(Jadwal!AY17)-2)</f>
        <v>#VALUE!</v>
      </c>
      <c r="BG42" s="6"/>
    </row>
    <row r="43" spans="10:59" x14ac:dyDescent="0.25">
      <c r="J43" s="6">
        <v>14</v>
      </c>
      <c r="K43" s="6" t="str">
        <f>LEFT(Jadwal!D18,LEN(Jadwal!D18)-2)</f>
        <v>BIndo</v>
      </c>
      <c r="L43" s="6" t="str">
        <f>LEFT(Jadwal!E18,LEN(Jadwal!E18)-2)</f>
        <v>BIndo</v>
      </c>
      <c r="M43" s="6" t="str">
        <f>LEFT(Jadwal!F18,LEN(Jadwal!F18)-2)</f>
        <v>PJOK</v>
      </c>
      <c r="N43" s="6" t="str">
        <f>LEFT(Jadwal!G18,LEN(Jadwal!G18)-2)</f>
        <v>IPA</v>
      </c>
      <c r="O43" s="6" t="str">
        <f>LEFT(Jadwal!H18,LEN(Jadwal!H18)-2)</f>
        <v>IPA</v>
      </c>
      <c r="P43" s="6" t="str">
        <f>LEFT(Jadwal!I18,LEN(Jadwal!I18)-2)</f>
        <v>MTK</v>
      </c>
      <c r="Q43" s="6" t="str">
        <f>LEFT(Jadwal!J18,LEN(Jadwal!J18)-2)</f>
        <v>MTK</v>
      </c>
      <c r="R43" s="6" t="str">
        <f>LEFT(Jadwal!K18,LEN(Jadwal!K18)-2)</f>
        <v>INF</v>
      </c>
      <c r="S43" s="6" t="str">
        <f>LEFT(Jadwal!L18,LEN(Jadwal!L18)-2)</f>
        <v>IPS</v>
      </c>
      <c r="T43" s="6" t="str">
        <f>LEFT(Jadwal!M18,LEN(Jadwal!M18)-2)</f>
        <v>IPS</v>
      </c>
      <c r="U43" s="6" t="str">
        <f>LEFT(Jadwal!N18,LEN(Jadwal!N18)-2)</f>
        <v>BIndo</v>
      </c>
      <c r="V43" s="6" t="str">
        <f>LEFT(Jadwal!O18,LEN(Jadwal!O18)-2)</f>
        <v>BIndo</v>
      </c>
      <c r="W43" s="6" t="str">
        <f>LEFT(Jadwal!P18,LEN(Jadwal!P18)-2)</f>
        <v>IPA</v>
      </c>
      <c r="X43" s="6" t="str">
        <f>LEFT(Jadwal!Q18,LEN(Jadwal!Q18)-2)</f>
        <v>P5</v>
      </c>
      <c r="Y43" s="6" t="str">
        <f>LEFT(Jadwal!R18,LEN(Jadwal!R18)-2)</f>
        <v>P5</v>
      </c>
      <c r="Z43" s="6" t="str">
        <f>LEFT(Jadwal!S18,LEN(Jadwal!S18)-2)</f>
        <v>IPS</v>
      </c>
      <c r="AA43" s="6" t="str">
        <f>LEFT(Jadwal!T18,LEN(Jadwal!T18)-2)</f>
        <v>IPS</v>
      </c>
      <c r="AB43" s="6" t="str">
        <f>LEFT(Jadwal!U18,LEN(Jadwal!U18)-2)</f>
        <v>MTK</v>
      </c>
      <c r="AC43" s="6" t="str">
        <f>LEFT(Jadwal!V18,LEN(Jadwal!V18)-2)</f>
        <v>MTK</v>
      </c>
      <c r="AD43" s="6" t="str">
        <f>LEFT(Jadwal!W18,LEN(Jadwal!W18)-2)</f>
        <v>Sebud</v>
      </c>
      <c r="AE43" s="6" t="str">
        <f>LEFT(Jadwal!X18,LEN(Jadwal!X18)-2)</f>
        <v>IPA</v>
      </c>
      <c r="AF43" s="6" t="str">
        <f>LEFT(Jadwal!Y18,LEN(Jadwal!Y18)-2)</f>
        <v>IPA</v>
      </c>
      <c r="AG43" s="6" t="str">
        <f>LEFT(Jadwal!Z18,LEN(Jadwal!Z18)-2)</f>
        <v>PPKn</v>
      </c>
      <c r="AH43" s="6" t="str">
        <f>LEFT(Jadwal!AA18,LEN(Jadwal!AA18)-2)</f>
        <v>BJawa</v>
      </c>
      <c r="AI43" s="6" t="str">
        <f>LEFT(Jadwal!AB18,LEN(Jadwal!AB18)-2)</f>
        <v>BJawa</v>
      </c>
      <c r="AJ43" s="6" t="str">
        <f>LEFT(Jadwal!AC18,LEN(Jadwal!AC18)-2)</f>
        <v>PJOK</v>
      </c>
      <c r="AK43" s="6" t="str">
        <f>LEFT(Jadwal!AD18,LEN(Jadwal!AD18)-2)</f>
        <v>PJOK</v>
      </c>
      <c r="AL43" s="6" t="str">
        <f>LEFT(Jadwal!AE18,LEN(Jadwal!AE18)-2)</f>
        <v>PPKn</v>
      </c>
      <c r="AM43" s="6" t="str">
        <f>LEFT(Jadwal!AF18,LEN(Jadwal!AF18)-2)</f>
        <v>PPKn</v>
      </c>
      <c r="AN43" s="6" t="str">
        <f>LEFT(Jadwal!AG18,LEN(Jadwal!AG18)-2)</f>
        <v>BIng</v>
      </c>
      <c r="AO43" s="6" t="str">
        <f>LEFT(Jadwal!AH18,LEN(Jadwal!AH18)-2)</f>
        <v>BIng</v>
      </c>
      <c r="AP43" s="6" t="str">
        <f>LEFT(Jadwal!AI18,LEN(Jadwal!AI18)-2)</f>
        <v>Sebud</v>
      </c>
      <c r="AQ43" s="6" t="str">
        <f>LEFT(Jadwal!AJ18,LEN(Jadwal!AJ18)-2)</f>
        <v>Sebud</v>
      </c>
      <c r="AR43" s="6" t="str">
        <f>LEFT(Jadwal!AK18,LEN(Jadwal!AK18)-2)</f>
        <v>PA &amp; BP</v>
      </c>
      <c r="AS43" s="6" t="str">
        <f>LEFT(Jadwal!AL18,LEN(Jadwal!AL18)-2)</f>
        <v>BIndo</v>
      </c>
      <c r="AT43" s="6" t="str">
        <f>LEFT(Jadwal!AM18,LEN(Jadwal!AM18)-2)</f>
        <v>BIndo</v>
      </c>
      <c r="AU43" s="6" t="e">
        <f>LEFT(Jadwal!AN18,LEN(Jadwal!AN18)-2)</f>
        <v>#VALUE!</v>
      </c>
      <c r="AV43" s="6" t="e">
        <f>LEFT(Jadwal!AO18,LEN(Jadwal!AO18)-2)</f>
        <v>#VALUE!</v>
      </c>
      <c r="AW43" s="6" t="e">
        <f>LEFT(Jadwal!AP18,LEN(Jadwal!AP18)-2)</f>
        <v>#VALUE!</v>
      </c>
      <c r="AX43" s="6" t="str">
        <f>LEFT(Jadwal!AQ18,LEN(Jadwal!AQ18)-2)</f>
        <v>INF</v>
      </c>
      <c r="AY43" s="6" t="str">
        <f>LEFT(Jadwal!AR18,LEN(Jadwal!AR18)-2)</f>
        <v>INF</v>
      </c>
      <c r="AZ43" s="6" t="str">
        <f>LEFT(Jadwal!AS18,LEN(Jadwal!AS18)-2)</f>
        <v>BIng</v>
      </c>
      <c r="BA43" s="6" t="str">
        <f>LEFT(Jadwal!AT18,LEN(Jadwal!AT18)-2)</f>
        <v>BIng</v>
      </c>
      <c r="BB43" s="6" t="str">
        <f>LEFT(Jadwal!AU18,LEN(Jadwal!AU18)-2)</f>
        <v>PA &amp; BP</v>
      </c>
      <c r="BC43" s="6" t="str">
        <f>LEFT(Jadwal!AV18,LEN(Jadwal!AV18)-2)</f>
        <v>PA &amp; BP</v>
      </c>
      <c r="BD43" s="6" t="str">
        <f>LEFT(Jadwal!AW18,LEN(Jadwal!AW18)-2)</f>
        <v>MTK</v>
      </c>
      <c r="BE43" s="6" t="e">
        <f>LEFT(Jadwal!AX18,LEN(Jadwal!AX18)-2)</f>
        <v>#VALUE!</v>
      </c>
      <c r="BF43" s="6" t="e">
        <f>LEFT(Jadwal!AY18,LEN(Jadwal!AY18)-2)</f>
        <v>#VALUE!</v>
      </c>
      <c r="BG43" s="6"/>
    </row>
    <row r="44" spans="10:59" x14ac:dyDescent="0.25">
      <c r="J44" s="6">
        <v>15</v>
      </c>
      <c r="K44" s="6" t="str">
        <f>LEFT(Jadwal!D19,LEN(Jadwal!D19)-2)</f>
        <v>INF</v>
      </c>
      <c r="L44" s="6" t="str">
        <f>LEFT(Jadwal!E19,LEN(Jadwal!E19)-2)</f>
        <v>MTK</v>
      </c>
      <c r="M44" s="6" t="str">
        <f>LEFT(Jadwal!F19,LEN(Jadwal!F19)-2)</f>
        <v>MTK</v>
      </c>
      <c r="N44" s="6" t="str">
        <f>LEFT(Jadwal!G19,LEN(Jadwal!G19)-2)</f>
        <v>PPKn</v>
      </c>
      <c r="O44" s="6" t="str">
        <f>LEFT(Jadwal!H19,LEN(Jadwal!H19)-2)</f>
        <v>PPKn</v>
      </c>
      <c r="P44" s="6" t="str">
        <f>LEFT(Jadwal!I19,LEN(Jadwal!I19)-2)</f>
        <v>BIndo</v>
      </c>
      <c r="Q44" s="6" t="str">
        <f>LEFT(Jadwal!J19,LEN(Jadwal!J19)-2)</f>
        <v>BIndo</v>
      </c>
      <c r="R44" s="6" t="str">
        <f>LEFT(Jadwal!K19,LEN(Jadwal!K19)-2)</f>
        <v>PA &amp; BP</v>
      </c>
      <c r="S44" s="6" t="str">
        <f>LEFT(Jadwal!L19,LEN(Jadwal!L19)-2)</f>
        <v>PA &amp; BP</v>
      </c>
      <c r="T44" s="6" t="str">
        <f>LEFT(Jadwal!M19,LEN(Jadwal!M19)-2)</f>
        <v>Sebud</v>
      </c>
      <c r="U44" s="6" t="str">
        <f>LEFT(Jadwal!N19,LEN(Jadwal!N19)-2)</f>
        <v>MTK</v>
      </c>
      <c r="V44" s="6" t="str">
        <f>LEFT(Jadwal!O19,LEN(Jadwal!O19)-2)</f>
        <v>MTK</v>
      </c>
      <c r="W44" s="6" t="str">
        <f>LEFT(Jadwal!P19,LEN(Jadwal!P19)-2)</f>
        <v>IPA</v>
      </c>
      <c r="X44" s="6" t="str">
        <f>LEFT(Jadwal!Q19,LEN(Jadwal!Q19)-2)</f>
        <v>IPA</v>
      </c>
      <c r="Y44" s="6" t="str">
        <f>LEFT(Jadwal!R19,LEN(Jadwal!R19)-2)</f>
        <v>PJOK</v>
      </c>
      <c r="Z44" s="6" t="str">
        <f>LEFT(Jadwal!S19,LEN(Jadwal!S19)-2)</f>
        <v>IPA</v>
      </c>
      <c r="AA44" s="6" t="str">
        <f>LEFT(Jadwal!T19,LEN(Jadwal!T19)-2)</f>
        <v>Sebud</v>
      </c>
      <c r="AB44" s="6" t="str">
        <f>LEFT(Jadwal!U19,LEN(Jadwal!U19)-2)</f>
        <v>Sebud</v>
      </c>
      <c r="AC44" s="6" t="str">
        <f>LEFT(Jadwal!V19,LEN(Jadwal!V19)-2)</f>
        <v>PA &amp; BP</v>
      </c>
      <c r="AD44" s="6" t="str">
        <f>LEFT(Jadwal!W19,LEN(Jadwal!W19)-2)</f>
        <v>BIndo</v>
      </c>
      <c r="AE44" s="6" t="str">
        <f>LEFT(Jadwal!X19,LEN(Jadwal!X19)-2)</f>
        <v>BIndo</v>
      </c>
      <c r="AF44" s="6" t="str">
        <f>LEFT(Jadwal!Y19,LEN(Jadwal!Y19)-2)</f>
        <v>IPS</v>
      </c>
      <c r="AG44" s="6" t="str">
        <f>LEFT(Jadwal!Z19,LEN(Jadwal!Z19)-2)</f>
        <v>IPS</v>
      </c>
      <c r="AH44" s="6" t="str">
        <f>LEFT(Jadwal!AA19,LEN(Jadwal!AA19)-2)</f>
        <v>IPS</v>
      </c>
      <c r="AI44" s="6" t="str">
        <f>LEFT(Jadwal!AB19,LEN(Jadwal!AB19)-2)</f>
        <v>IPS</v>
      </c>
      <c r="AJ44" s="6" t="str">
        <f>LEFT(Jadwal!AC19,LEN(Jadwal!AC19)-2)</f>
        <v>BIng</v>
      </c>
      <c r="AK44" s="6" t="str">
        <f>LEFT(Jadwal!AD19,LEN(Jadwal!AD19)-2)</f>
        <v>BIng</v>
      </c>
      <c r="AL44" s="6" t="str">
        <f>LEFT(Jadwal!AE19,LEN(Jadwal!AE19)-2)</f>
        <v>INF</v>
      </c>
      <c r="AM44" s="6" t="str">
        <f>LEFT(Jadwal!AF19,LEN(Jadwal!AF19)-2)</f>
        <v>INF</v>
      </c>
      <c r="AN44" s="6" t="str">
        <f>LEFT(Jadwal!AG19,LEN(Jadwal!AG19)-2)</f>
        <v>IPA</v>
      </c>
      <c r="AO44" s="6" t="str">
        <f>LEFT(Jadwal!AH19,LEN(Jadwal!AH19)-2)</f>
        <v>IPA</v>
      </c>
      <c r="AP44" s="6" t="str">
        <f>LEFT(Jadwal!AI19,LEN(Jadwal!AI19)-2)</f>
        <v>PJOK</v>
      </c>
      <c r="AQ44" s="6" t="str">
        <f>LEFT(Jadwal!AJ19,LEN(Jadwal!AJ19)-2)</f>
        <v>PJOK</v>
      </c>
      <c r="AR44" s="6" t="str">
        <f>LEFT(Jadwal!AK19,LEN(Jadwal!AK19)-2)</f>
        <v>BIng</v>
      </c>
      <c r="AS44" s="6" t="str">
        <f>LEFT(Jadwal!AL19,LEN(Jadwal!AL19)-2)</f>
        <v>BIng</v>
      </c>
      <c r="AT44" s="6" t="str">
        <f>LEFT(Jadwal!AM19,LEN(Jadwal!AM19)-2)</f>
        <v>PPKn</v>
      </c>
      <c r="AU44" s="6" t="e">
        <f>LEFT(Jadwal!AN19,LEN(Jadwal!AN19)-2)</f>
        <v>#VALUE!</v>
      </c>
      <c r="AV44" s="6" t="e">
        <f>LEFT(Jadwal!AO19,LEN(Jadwal!AO19)-2)</f>
        <v>#VALUE!</v>
      </c>
      <c r="AW44" s="6" t="e">
        <f>LEFT(Jadwal!AP19,LEN(Jadwal!AP19)-2)</f>
        <v>#VALUE!</v>
      </c>
      <c r="AX44" s="6" t="str">
        <f>LEFT(Jadwal!AQ19,LEN(Jadwal!AQ19)-2)</f>
        <v>MTK</v>
      </c>
      <c r="AY44" s="6" t="str">
        <f>LEFT(Jadwal!AR19,LEN(Jadwal!AR19)-2)</f>
        <v>BIndo</v>
      </c>
      <c r="AZ44" s="6" t="str">
        <f>LEFT(Jadwal!AS19,LEN(Jadwal!AS19)-2)</f>
        <v>BIndo</v>
      </c>
      <c r="BA44" s="6" t="str">
        <f>LEFT(Jadwal!AT19,LEN(Jadwal!AT19)-2)</f>
        <v>BJawa</v>
      </c>
      <c r="BB44" s="6" t="str">
        <f>LEFT(Jadwal!AU19,LEN(Jadwal!AU19)-2)</f>
        <v>BJawa</v>
      </c>
      <c r="BC44" s="6" t="str">
        <f>LEFT(Jadwal!AV19,LEN(Jadwal!AV19)-2)</f>
        <v>P5</v>
      </c>
      <c r="BD44" s="6" t="str">
        <f>LEFT(Jadwal!AW19,LEN(Jadwal!AW19)-2)</f>
        <v>P5</v>
      </c>
      <c r="BE44" s="6" t="e">
        <f>LEFT(Jadwal!AX19,LEN(Jadwal!AX19)-2)</f>
        <v>#VALUE!</v>
      </c>
      <c r="BF44" s="6" t="e">
        <f>LEFT(Jadwal!AY19,LEN(Jadwal!AY19)-2)</f>
        <v>#VALUE!</v>
      </c>
      <c r="BG44" s="6"/>
    </row>
    <row r="45" spans="10:59" x14ac:dyDescent="0.25">
      <c r="J45" s="6">
        <v>16</v>
      </c>
      <c r="K45" s="6" t="str">
        <f>LEFT(Jadwal!D20,LEN(Jadwal!D20)-2)</f>
        <v>BIng</v>
      </c>
      <c r="L45" s="6" t="str">
        <f>LEFT(Jadwal!E20,LEN(Jadwal!E20)-2)</f>
        <v>BIng</v>
      </c>
      <c r="M45" s="6" t="str">
        <f>LEFT(Jadwal!F20,LEN(Jadwal!F20)-2)</f>
        <v>IPS</v>
      </c>
      <c r="N45" s="6" t="str">
        <f>LEFT(Jadwal!G20,LEN(Jadwal!G20)-2)</f>
        <v>IPS</v>
      </c>
      <c r="O45" s="6" t="str">
        <f>LEFT(Jadwal!H20,LEN(Jadwal!H20)-2)</f>
        <v>INF</v>
      </c>
      <c r="P45" s="6" t="str">
        <f>LEFT(Jadwal!I20,LEN(Jadwal!I20)-2)</f>
        <v>Sebud</v>
      </c>
      <c r="Q45" s="6" t="str">
        <f>LEFT(Jadwal!J20,LEN(Jadwal!J20)-2)</f>
        <v>Sebud</v>
      </c>
      <c r="R45" s="6" t="str">
        <f>LEFT(Jadwal!K20,LEN(Jadwal!K20)-2)</f>
        <v>PPKn</v>
      </c>
      <c r="S45" s="6" t="str">
        <f>LEFT(Jadwal!L20,LEN(Jadwal!L20)-2)</f>
        <v>PPKn</v>
      </c>
      <c r="T45" s="6" t="str">
        <f>LEFT(Jadwal!M20,LEN(Jadwal!M20)-2)</f>
        <v>BIndo</v>
      </c>
      <c r="U45" s="6" t="str">
        <f>LEFT(Jadwal!N20,LEN(Jadwal!N20)-2)</f>
        <v>BIndo</v>
      </c>
      <c r="V45" s="6" t="str">
        <f>LEFT(Jadwal!O20,LEN(Jadwal!O20)-2)</f>
        <v>BIng</v>
      </c>
      <c r="W45" s="6" t="str">
        <f>LEFT(Jadwal!P20,LEN(Jadwal!P20)-2)</f>
        <v>BIng</v>
      </c>
      <c r="X45" s="6" t="str">
        <f>LEFT(Jadwal!Q20,LEN(Jadwal!Q20)-2)</f>
        <v>MTK</v>
      </c>
      <c r="Y45" s="6" t="str">
        <f>LEFT(Jadwal!R20,LEN(Jadwal!R20)-2)</f>
        <v>MTK</v>
      </c>
      <c r="Z45" s="6" t="str">
        <f>LEFT(Jadwal!S20,LEN(Jadwal!S20)-2)</f>
        <v>BIndo</v>
      </c>
      <c r="AA45" s="6" t="str">
        <f>LEFT(Jadwal!T20,LEN(Jadwal!T20)-2)</f>
        <v>BIndo</v>
      </c>
      <c r="AB45" s="6" t="str">
        <f>LEFT(Jadwal!U20,LEN(Jadwal!U20)-2)</f>
        <v>IPS</v>
      </c>
      <c r="AC45" s="6" t="str">
        <f>LEFT(Jadwal!V20,LEN(Jadwal!V20)-2)</f>
        <v>IPS</v>
      </c>
      <c r="AD45" s="6" t="str">
        <f>LEFT(Jadwal!W20,LEN(Jadwal!W20)-2)</f>
        <v>PPKn</v>
      </c>
      <c r="AE45" s="6" t="str">
        <f>LEFT(Jadwal!X20,LEN(Jadwal!X20)-2)</f>
        <v>PJOK</v>
      </c>
      <c r="AF45" s="6" t="str">
        <f>LEFT(Jadwal!Y20,LEN(Jadwal!Y20)-2)</f>
        <v>PA &amp; BP</v>
      </c>
      <c r="AG45" s="6" t="str">
        <f>LEFT(Jadwal!Z20,LEN(Jadwal!Z20)-2)</f>
        <v>PA &amp; BP</v>
      </c>
      <c r="AH45" s="6" t="str">
        <f>LEFT(Jadwal!AA20,LEN(Jadwal!AA20)-2)</f>
        <v>MTK</v>
      </c>
      <c r="AI45" s="6" t="str">
        <f>LEFT(Jadwal!AB20,LEN(Jadwal!AB20)-2)</f>
        <v>INF</v>
      </c>
      <c r="AJ45" s="6" t="str">
        <f>LEFT(Jadwal!AC20,LEN(Jadwal!AC20)-2)</f>
        <v>INF</v>
      </c>
      <c r="AK45" s="6" t="str">
        <f>LEFT(Jadwal!AD20,LEN(Jadwal!AD20)-2)</f>
        <v>PA &amp; BP</v>
      </c>
      <c r="AL45" s="6" t="str">
        <f>LEFT(Jadwal!AE20,LEN(Jadwal!AE20)-2)</f>
        <v>IPA</v>
      </c>
      <c r="AM45" s="6" t="str">
        <f>LEFT(Jadwal!AF20,LEN(Jadwal!AF20)-2)</f>
        <v>IPA</v>
      </c>
      <c r="AN45" s="6" t="str">
        <f>LEFT(Jadwal!AG20,LEN(Jadwal!AG20)-2)</f>
        <v>BIndo</v>
      </c>
      <c r="AO45" s="6" t="str">
        <f>LEFT(Jadwal!AH20,LEN(Jadwal!AH20)-2)</f>
        <v>BIndo</v>
      </c>
      <c r="AP45" s="6" t="str">
        <f>LEFT(Jadwal!AI20,LEN(Jadwal!AI20)-2)</f>
        <v>P5</v>
      </c>
      <c r="AQ45" s="6" t="str">
        <f>LEFT(Jadwal!AJ20,LEN(Jadwal!AJ20)-2)</f>
        <v>P5</v>
      </c>
      <c r="AR45" s="6" t="str">
        <f>LEFT(Jadwal!AK20,LEN(Jadwal!AK20)-2)</f>
        <v>BJawa</v>
      </c>
      <c r="AS45" s="6" t="str">
        <f>LEFT(Jadwal!AL20,LEN(Jadwal!AL20)-2)</f>
        <v>BJawa</v>
      </c>
      <c r="AT45" s="6" t="str">
        <f>LEFT(Jadwal!AM20,LEN(Jadwal!AM20)-2)</f>
        <v>IPA</v>
      </c>
      <c r="AU45" s="6" t="e">
        <f>LEFT(Jadwal!AN20,LEN(Jadwal!AN20)-2)</f>
        <v>#VALUE!</v>
      </c>
      <c r="AV45" s="6" t="e">
        <f>LEFT(Jadwal!AO20,LEN(Jadwal!AO20)-2)</f>
        <v>#VALUE!</v>
      </c>
      <c r="AW45" s="6" t="e">
        <f>LEFT(Jadwal!AP20,LEN(Jadwal!AP20)-2)</f>
        <v>#VALUE!</v>
      </c>
      <c r="AX45" s="6" t="str">
        <f>LEFT(Jadwal!AQ20,LEN(Jadwal!AQ20)-2)</f>
        <v>IPA</v>
      </c>
      <c r="AY45" s="6" t="str">
        <f>LEFT(Jadwal!AR20,LEN(Jadwal!AR20)-2)</f>
        <v>IPA</v>
      </c>
      <c r="AZ45" s="6" t="str">
        <f>LEFT(Jadwal!AS20,LEN(Jadwal!AS20)-2)</f>
        <v>MTK</v>
      </c>
      <c r="BA45" s="6" t="str">
        <f>LEFT(Jadwal!AT20,LEN(Jadwal!AT20)-2)</f>
        <v>MTK</v>
      </c>
      <c r="BB45" s="6" t="str">
        <f>LEFT(Jadwal!AU20,LEN(Jadwal!AU20)-2)</f>
        <v>Sebud</v>
      </c>
      <c r="BC45" s="6" t="str">
        <f>LEFT(Jadwal!AV20,LEN(Jadwal!AV20)-2)</f>
        <v>PJOK</v>
      </c>
      <c r="BD45" s="6" t="str">
        <f>LEFT(Jadwal!AW20,LEN(Jadwal!AW20)-2)</f>
        <v>PJOK</v>
      </c>
      <c r="BE45" s="6" t="e">
        <f>LEFT(Jadwal!AX20,LEN(Jadwal!AX20)-2)</f>
        <v>#VALUE!</v>
      </c>
      <c r="BF45" s="6" t="e">
        <f>LEFT(Jadwal!AY20,LEN(Jadwal!AY20)-2)</f>
        <v>#VALUE!</v>
      </c>
      <c r="BG45" s="6"/>
    </row>
    <row r="46" spans="10:59" x14ac:dyDescent="0.25">
      <c r="J46" s="6">
        <v>17</v>
      </c>
      <c r="K46" s="6" t="str">
        <f>LEFT(Jadwal!D21,LEN(Jadwal!D21)-2)</f>
        <v>PPKn</v>
      </c>
      <c r="L46" s="6" t="str">
        <f>LEFT(Jadwal!E21,LEN(Jadwal!E21)-2)</f>
        <v>Sebud</v>
      </c>
      <c r="M46" s="6" t="str">
        <f>LEFT(Jadwal!F21,LEN(Jadwal!F21)-2)</f>
        <v>Sebud</v>
      </c>
      <c r="N46" s="6" t="str">
        <f>LEFT(Jadwal!G21,LEN(Jadwal!G21)-2)</f>
        <v>PA &amp; BP</v>
      </c>
      <c r="O46" s="6" t="str">
        <f>LEFT(Jadwal!H21,LEN(Jadwal!H21)-2)</f>
        <v>PA &amp; BP</v>
      </c>
      <c r="P46" s="6" t="str">
        <f>LEFT(Jadwal!I21,LEN(Jadwal!I21)-2)</f>
        <v>MTK</v>
      </c>
      <c r="Q46" s="6" t="str">
        <f>LEFT(Jadwal!J21,LEN(Jadwal!J21)-2)</f>
        <v>MTK</v>
      </c>
      <c r="R46" s="6" t="str">
        <f>LEFT(Jadwal!K21,LEN(Jadwal!K21)-2)</f>
        <v>BJawa</v>
      </c>
      <c r="S46" s="6" t="str">
        <f>LEFT(Jadwal!L21,LEN(Jadwal!L21)-2)</f>
        <v>BJawa</v>
      </c>
      <c r="T46" s="6" t="str">
        <f>LEFT(Jadwal!M21,LEN(Jadwal!M21)-2)</f>
        <v>IPA</v>
      </c>
      <c r="U46" s="6" t="str">
        <f>LEFT(Jadwal!N21,LEN(Jadwal!N21)-2)</f>
        <v>IPA</v>
      </c>
      <c r="V46" s="6" t="str">
        <f>LEFT(Jadwal!O21,LEN(Jadwal!O21)-2)</f>
        <v>P5</v>
      </c>
      <c r="W46" s="6" t="str">
        <f>LEFT(Jadwal!P21,LEN(Jadwal!P21)-2)</f>
        <v>P5</v>
      </c>
      <c r="X46" s="6" t="str">
        <f>LEFT(Jadwal!Q21,LEN(Jadwal!Q21)-2)</f>
        <v>BIng</v>
      </c>
      <c r="Y46" s="6" t="str">
        <f>LEFT(Jadwal!R21,LEN(Jadwal!R21)-2)</f>
        <v>BIng</v>
      </c>
      <c r="Z46" s="6" t="str">
        <f>LEFT(Jadwal!S21,LEN(Jadwal!S21)-2)</f>
        <v>PJOK</v>
      </c>
      <c r="AA46" s="6" t="str">
        <f>LEFT(Jadwal!T21,LEN(Jadwal!T21)-2)</f>
        <v>PJOK</v>
      </c>
      <c r="AB46" s="6" t="str">
        <f>LEFT(Jadwal!U21,LEN(Jadwal!U21)-2)</f>
        <v>INF</v>
      </c>
      <c r="AC46" s="6" t="str">
        <f>LEFT(Jadwal!V21,LEN(Jadwal!V21)-2)</f>
        <v>MTK</v>
      </c>
      <c r="AD46" s="6" t="str">
        <f>LEFT(Jadwal!W21,LEN(Jadwal!W21)-2)</f>
        <v>MTK</v>
      </c>
      <c r="AE46" s="6" t="str">
        <f>LEFT(Jadwal!X21,LEN(Jadwal!X21)-2)</f>
        <v>BIndo</v>
      </c>
      <c r="AF46" s="6" t="str">
        <f>LEFT(Jadwal!Y21,LEN(Jadwal!Y21)-2)</f>
        <v>BIndo</v>
      </c>
      <c r="AG46" s="6" t="str">
        <f>LEFT(Jadwal!Z21,LEN(Jadwal!Z21)-2)</f>
        <v>IPA</v>
      </c>
      <c r="AH46" s="6" t="str">
        <f>LEFT(Jadwal!AA21,LEN(Jadwal!AA21)-2)</f>
        <v>BIndo</v>
      </c>
      <c r="AI46" s="6" t="str">
        <f>LEFT(Jadwal!AB21,LEN(Jadwal!AB21)-2)</f>
        <v>BIndo</v>
      </c>
      <c r="AJ46" s="6" t="str">
        <f>LEFT(Jadwal!AC21,LEN(Jadwal!AC21)-2)</f>
        <v>Sebud</v>
      </c>
      <c r="AK46" s="6" t="str">
        <f>LEFT(Jadwal!AD21,LEN(Jadwal!AD21)-2)</f>
        <v>INF</v>
      </c>
      <c r="AL46" s="6" t="str">
        <f>LEFT(Jadwal!AE21,LEN(Jadwal!AE21)-2)</f>
        <v>INF</v>
      </c>
      <c r="AM46" s="6" t="str">
        <f>LEFT(Jadwal!AF21,LEN(Jadwal!AF21)-2)</f>
        <v>PJOK</v>
      </c>
      <c r="AN46" s="6" t="str">
        <f>LEFT(Jadwal!AG21,LEN(Jadwal!AG21)-2)</f>
        <v>IPS</v>
      </c>
      <c r="AO46" s="6" t="str">
        <f>LEFT(Jadwal!AH21,LEN(Jadwal!AH21)-2)</f>
        <v>IPS</v>
      </c>
      <c r="AP46" s="6" t="str">
        <f>LEFT(Jadwal!AI21,LEN(Jadwal!AI21)-2)</f>
        <v>BIng</v>
      </c>
      <c r="AQ46" s="6" t="str">
        <f>LEFT(Jadwal!AJ21,LEN(Jadwal!AJ21)-2)</f>
        <v>BIng</v>
      </c>
      <c r="AR46" s="6" t="str">
        <f>LEFT(Jadwal!AK21,LEN(Jadwal!AK21)-2)</f>
        <v>IPA</v>
      </c>
      <c r="AS46" s="6" t="str">
        <f>LEFT(Jadwal!AL21,LEN(Jadwal!AL21)-2)</f>
        <v>IPA</v>
      </c>
      <c r="AT46" s="6" t="str">
        <f>LEFT(Jadwal!AM21,LEN(Jadwal!AM21)-2)</f>
        <v>MTK</v>
      </c>
      <c r="AU46" s="6" t="e">
        <f>LEFT(Jadwal!AN21,LEN(Jadwal!AN21)-2)</f>
        <v>#VALUE!</v>
      </c>
      <c r="AV46" s="6" t="e">
        <f>LEFT(Jadwal!AO21,LEN(Jadwal!AO21)-2)</f>
        <v>#VALUE!</v>
      </c>
      <c r="AW46" s="6" t="e">
        <f>LEFT(Jadwal!AP21,LEN(Jadwal!AP21)-2)</f>
        <v>#VALUE!</v>
      </c>
      <c r="AX46" s="6" t="str">
        <f>LEFT(Jadwal!AQ21,LEN(Jadwal!AQ21)-2)</f>
        <v>BIndo</v>
      </c>
      <c r="AY46" s="6" t="str">
        <f>LEFT(Jadwal!AR21,LEN(Jadwal!AR21)-2)</f>
        <v>BIndo</v>
      </c>
      <c r="AZ46" s="6" t="str">
        <f>LEFT(Jadwal!AS21,LEN(Jadwal!AS21)-2)</f>
        <v>PPKn</v>
      </c>
      <c r="BA46" s="6" t="str">
        <f>LEFT(Jadwal!AT21,LEN(Jadwal!AT21)-2)</f>
        <v>PPKn</v>
      </c>
      <c r="BB46" s="6" t="str">
        <f>LEFT(Jadwal!AU21,LEN(Jadwal!AU21)-2)</f>
        <v>IPS</v>
      </c>
      <c r="BC46" s="6" t="str">
        <f>LEFT(Jadwal!AV21,LEN(Jadwal!AV21)-2)</f>
        <v>IPS</v>
      </c>
      <c r="BD46" s="6" t="str">
        <f>LEFT(Jadwal!AW21,LEN(Jadwal!AW21)-2)</f>
        <v>PA &amp; BP</v>
      </c>
      <c r="BE46" s="6" t="e">
        <f>LEFT(Jadwal!AX21,LEN(Jadwal!AX21)-2)</f>
        <v>#VALUE!</v>
      </c>
      <c r="BF46" s="6" t="e">
        <f>LEFT(Jadwal!AY21,LEN(Jadwal!AY21)-2)</f>
        <v>#VALUE!</v>
      </c>
      <c r="BG46" s="6"/>
    </row>
    <row r="47" spans="10:59" x14ac:dyDescent="0.25">
      <c r="J47" s="6">
        <v>18</v>
      </c>
      <c r="K47" s="6" t="str">
        <f>LEFT(Jadwal!D22,LEN(Jadwal!D22)-2)</f>
        <v>P5</v>
      </c>
      <c r="L47" s="6" t="str">
        <f>LEFT(Jadwal!E22,LEN(Jadwal!E22)-2)</f>
        <v>P5</v>
      </c>
      <c r="M47" s="6" t="str">
        <f>LEFT(Jadwal!F22,LEN(Jadwal!F22)-2)</f>
        <v>MTK</v>
      </c>
      <c r="N47" s="6" t="str">
        <f>LEFT(Jadwal!G22,LEN(Jadwal!G22)-2)</f>
        <v>BIndo</v>
      </c>
      <c r="O47" s="6" t="str">
        <f>LEFT(Jadwal!H22,LEN(Jadwal!H22)-2)</f>
        <v>BIndo</v>
      </c>
      <c r="P47" s="6" t="str">
        <f>LEFT(Jadwal!I22,LEN(Jadwal!I22)-2)</f>
        <v>PA &amp; BP</v>
      </c>
      <c r="Q47" s="6" t="str">
        <f>LEFT(Jadwal!J22,LEN(Jadwal!J22)-2)</f>
        <v>PA &amp; BP</v>
      </c>
      <c r="R47" s="6" t="str">
        <f>LEFT(Jadwal!K22,LEN(Jadwal!K22)-2)</f>
        <v>BIng</v>
      </c>
      <c r="S47" s="6" t="str">
        <f>LEFT(Jadwal!L22,LEN(Jadwal!L22)-2)</f>
        <v>BIng</v>
      </c>
      <c r="T47" s="6" t="str">
        <f>LEFT(Jadwal!M22,LEN(Jadwal!M22)-2)</f>
        <v>INF</v>
      </c>
      <c r="U47" s="6" t="str">
        <f>LEFT(Jadwal!N22,LEN(Jadwal!N22)-2)</f>
        <v>INF</v>
      </c>
      <c r="V47" s="6" t="str">
        <f>LEFT(Jadwal!O22,LEN(Jadwal!O22)-2)</f>
        <v>BIndo</v>
      </c>
      <c r="W47" s="6" t="str">
        <f>LEFT(Jadwal!P22,LEN(Jadwal!P22)-2)</f>
        <v>BIndo</v>
      </c>
      <c r="X47" s="6" t="str">
        <f>LEFT(Jadwal!Q22,LEN(Jadwal!Q22)-2)</f>
        <v>MTK</v>
      </c>
      <c r="Y47" s="6" t="str">
        <f>LEFT(Jadwal!R22,LEN(Jadwal!R22)-2)</f>
        <v>MTK</v>
      </c>
      <c r="Z47" s="6" t="str">
        <f>LEFT(Jadwal!S22,LEN(Jadwal!S22)-2)</f>
        <v>PA &amp; BP</v>
      </c>
      <c r="AA47" s="6" t="str">
        <f>LEFT(Jadwal!T22,LEN(Jadwal!T22)-2)</f>
        <v>IPA</v>
      </c>
      <c r="AB47" s="6" t="str">
        <f>LEFT(Jadwal!U22,LEN(Jadwal!U22)-2)</f>
        <v>IPA</v>
      </c>
      <c r="AC47" s="6" t="str">
        <f>LEFT(Jadwal!V22,LEN(Jadwal!V22)-2)</f>
        <v>BIndo</v>
      </c>
      <c r="AD47" s="6" t="str">
        <f>LEFT(Jadwal!W22,LEN(Jadwal!W22)-2)</f>
        <v>BIndo</v>
      </c>
      <c r="AE47" s="6" t="str">
        <f>LEFT(Jadwal!X22,LEN(Jadwal!X22)-2)</f>
        <v>BIng</v>
      </c>
      <c r="AF47" s="6" t="str">
        <f>LEFT(Jadwal!Y22,LEN(Jadwal!Y22)-2)</f>
        <v>BIng</v>
      </c>
      <c r="AG47" s="6" t="str">
        <f>LEFT(Jadwal!Z22,LEN(Jadwal!Z22)-2)</f>
        <v>PPKn</v>
      </c>
      <c r="AH47" s="6" t="str">
        <f>LEFT(Jadwal!AA22,LEN(Jadwal!AA22)-2)</f>
        <v>IPA</v>
      </c>
      <c r="AI47" s="6" t="str">
        <f>LEFT(Jadwal!AB22,LEN(Jadwal!AB22)-2)</f>
        <v>Sebud</v>
      </c>
      <c r="AJ47" s="6" t="str">
        <f>LEFT(Jadwal!AC22,LEN(Jadwal!AC22)-2)</f>
        <v>BJawa</v>
      </c>
      <c r="AK47" s="6" t="str">
        <f>LEFT(Jadwal!AD22,LEN(Jadwal!AD22)-2)</f>
        <v>BJawa</v>
      </c>
      <c r="AL47" s="6" t="str">
        <f>LEFT(Jadwal!AE22,LEN(Jadwal!AE22)-2)</f>
        <v>PPKn</v>
      </c>
      <c r="AM47" s="6" t="str">
        <f>LEFT(Jadwal!AF22,LEN(Jadwal!AF22)-2)</f>
        <v>PPKn</v>
      </c>
      <c r="AN47" s="6" t="str">
        <f>LEFT(Jadwal!AG22,LEN(Jadwal!AG22)-2)</f>
        <v>PJOK</v>
      </c>
      <c r="AO47" s="6" t="str">
        <f>LEFT(Jadwal!AH22,LEN(Jadwal!AH22)-2)</f>
        <v>PJOK</v>
      </c>
      <c r="AP47" s="6" t="str">
        <f>LEFT(Jadwal!AI22,LEN(Jadwal!AI22)-2)</f>
        <v>INF</v>
      </c>
      <c r="AQ47" s="6" t="str">
        <f>LEFT(Jadwal!AJ22,LEN(Jadwal!AJ22)-2)</f>
        <v>IPS</v>
      </c>
      <c r="AR47" s="6" t="str">
        <f>LEFT(Jadwal!AK22,LEN(Jadwal!AK22)-2)</f>
        <v>IPS</v>
      </c>
      <c r="AS47" s="6" t="str">
        <f>LEFT(Jadwal!AL22,LEN(Jadwal!AL22)-2)</f>
        <v>Sebud</v>
      </c>
      <c r="AT47" s="6" t="str">
        <f>LEFT(Jadwal!AM22,LEN(Jadwal!AM22)-2)</f>
        <v>Sebud</v>
      </c>
      <c r="AU47" s="6" t="e">
        <f>LEFT(Jadwal!AN22,LEN(Jadwal!AN22)-2)</f>
        <v>#VALUE!</v>
      </c>
      <c r="AV47" s="6" t="e">
        <f>LEFT(Jadwal!AO22,LEN(Jadwal!AO22)-2)</f>
        <v>#VALUE!</v>
      </c>
      <c r="AW47" s="6" t="e">
        <f>LEFT(Jadwal!AP22,LEN(Jadwal!AP22)-2)</f>
        <v>#VALUE!</v>
      </c>
      <c r="AX47" s="6" t="str">
        <f>LEFT(Jadwal!AQ22,LEN(Jadwal!AQ22)-2)</f>
        <v>PJOK</v>
      </c>
      <c r="AY47" s="6" t="str">
        <f>LEFT(Jadwal!AR22,LEN(Jadwal!AR22)-2)</f>
        <v>IPS</v>
      </c>
      <c r="AZ47" s="6" t="str">
        <f>LEFT(Jadwal!AS22,LEN(Jadwal!AS22)-2)</f>
        <v>IPS</v>
      </c>
      <c r="BA47" s="6" t="str">
        <f>LEFT(Jadwal!AT22,LEN(Jadwal!AT22)-2)</f>
        <v>MTK</v>
      </c>
      <c r="BB47" s="6" t="str">
        <f>LEFT(Jadwal!AU22,LEN(Jadwal!AU22)-2)</f>
        <v>MTK</v>
      </c>
      <c r="BC47" s="6" t="str">
        <f>LEFT(Jadwal!AV22,LEN(Jadwal!AV22)-2)</f>
        <v>IPA</v>
      </c>
      <c r="BD47" s="6" t="str">
        <f>LEFT(Jadwal!AW22,LEN(Jadwal!AW22)-2)</f>
        <v>IPA</v>
      </c>
      <c r="BE47" s="6" t="e">
        <f>LEFT(Jadwal!AX22,LEN(Jadwal!AX22)-2)</f>
        <v>#VALUE!</v>
      </c>
      <c r="BF47" s="6" t="e">
        <f>LEFT(Jadwal!AY22,LEN(Jadwal!AY22)-2)</f>
        <v>#VALUE!</v>
      </c>
      <c r="BG47" s="6"/>
    </row>
    <row r="48" spans="10:59" x14ac:dyDescent="0.25">
      <c r="J48" s="6">
        <v>19</v>
      </c>
      <c r="K48" s="6" t="str">
        <f>LEFT(Jadwal!D23,LEN(Jadwal!D23)-2)</f>
        <v>MTK</v>
      </c>
      <c r="L48" s="6" t="str">
        <f>LEFT(Jadwal!E23,LEN(Jadwal!E23)-2)</f>
        <v>IPA</v>
      </c>
      <c r="M48" s="6" t="str">
        <f>LEFT(Jadwal!F23,LEN(Jadwal!F23)-2)</f>
        <v>IPA</v>
      </c>
      <c r="N48" s="6" t="str">
        <f>LEFT(Jadwal!G23,LEN(Jadwal!G23)-2)</f>
        <v>BIng</v>
      </c>
      <c r="O48" s="6" t="str">
        <f>LEFT(Jadwal!H23,LEN(Jadwal!H23)-2)</f>
        <v>BIng</v>
      </c>
      <c r="P48" s="6" t="str">
        <f>LEFT(Jadwal!I23,LEN(Jadwal!I23)-2)</f>
        <v>BJawa</v>
      </c>
      <c r="Q48" s="6" t="str">
        <f>LEFT(Jadwal!J23,LEN(Jadwal!J23)-2)</f>
        <v>BJawa</v>
      </c>
      <c r="R48" s="6" t="str">
        <f>LEFT(Jadwal!K23,LEN(Jadwal!K23)-2)</f>
        <v>MTK</v>
      </c>
      <c r="S48" s="6" t="str">
        <f>LEFT(Jadwal!L23,LEN(Jadwal!L23)-2)</f>
        <v>MTK</v>
      </c>
      <c r="T48" s="6" t="str">
        <f>LEFT(Jadwal!M23,LEN(Jadwal!M23)-2)</f>
        <v>PJOK</v>
      </c>
      <c r="U48" s="6" t="str">
        <f>LEFT(Jadwal!N23,LEN(Jadwal!N23)-2)</f>
        <v>PJOK</v>
      </c>
      <c r="V48" s="6" t="str">
        <f>LEFT(Jadwal!O23,LEN(Jadwal!O23)-2)</f>
        <v>Sebud</v>
      </c>
      <c r="W48" s="6" t="str">
        <f>LEFT(Jadwal!P23,LEN(Jadwal!P23)-2)</f>
        <v>Sebud</v>
      </c>
      <c r="X48" s="6" t="str">
        <f>LEFT(Jadwal!Q23,LEN(Jadwal!Q23)-2)</f>
        <v>BIndo</v>
      </c>
      <c r="Y48" s="6" t="str">
        <f>LEFT(Jadwal!R23,LEN(Jadwal!R23)-2)</f>
        <v>BIndo</v>
      </c>
      <c r="Z48" s="6" t="str">
        <f>LEFT(Jadwal!S23,LEN(Jadwal!S23)-2)</f>
        <v>IPA</v>
      </c>
      <c r="AA48" s="6" t="str">
        <f>LEFT(Jadwal!T23,LEN(Jadwal!T23)-2)</f>
        <v>BIng</v>
      </c>
      <c r="AB48" s="6" t="str">
        <f>LEFT(Jadwal!U23,LEN(Jadwal!U23)-2)</f>
        <v>BIng</v>
      </c>
      <c r="AC48" s="6" t="str">
        <f>LEFT(Jadwal!V23,LEN(Jadwal!V23)-2)</f>
        <v>PPKn</v>
      </c>
      <c r="AD48" s="6" t="str">
        <f>LEFT(Jadwal!W23,LEN(Jadwal!W23)-2)</f>
        <v>PPKn</v>
      </c>
      <c r="AE48" s="6" t="str">
        <f>LEFT(Jadwal!X23,LEN(Jadwal!X23)-2)</f>
        <v>PA &amp; BP</v>
      </c>
      <c r="AF48" s="6" t="str">
        <f>LEFT(Jadwal!Y23,LEN(Jadwal!Y23)-2)</f>
        <v>MTK</v>
      </c>
      <c r="AG48" s="6" t="str">
        <f>LEFT(Jadwal!Z23,LEN(Jadwal!Z23)-2)</f>
        <v>MTK</v>
      </c>
      <c r="AH48" s="6" t="str">
        <f>LEFT(Jadwal!AA23,LEN(Jadwal!AA23)-2)</f>
        <v>PPKn</v>
      </c>
      <c r="AI48" s="6" t="str">
        <f>LEFT(Jadwal!AB23,LEN(Jadwal!AB23)-2)</f>
        <v>IPS</v>
      </c>
      <c r="AJ48" s="6" t="str">
        <f>LEFT(Jadwal!AC23,LEN(Jadwal!AC23)-2)</f>
        <v>IPS</v>
      </c>
      <c r="AK48" s="6" t="str">
        <f>LEFT(Jadwal!AD23,LEN(Jadwal!AD23)-2)</f>
        <v>PA &amp; BP</v>
      </c>
      <c r="AL48" s="6" t="str">
        <f>LEFT(Jadwal!AE23,LEN(Jadwal!AE23)-2)</f>
        <v>PA &amp; BP</v>
      </c>
      <c r="AM48" s="6" t="str">
        <f>LEFT(Jadwal!AF23,LEN(Jadwal!AF23)-2)</f>
        <v>INF</v>
      </c>
      <c r="AN48" s="6" t="str">
        <f>LEFT(Jadwal!AG23,LEN(Jadwal!AG23)-2)</f>
        <v>BIndo</v>
      </c>
      <c r="AO48" s="6" t="str">
        <f>LEFT(Jadwal!AH23,LEN(Jadwal!AH23)-2)</f>
        <v>BIndo</v>
      </c>
      <c r="AP48" s="6" t="str">
        <f>LEFT(Jadwal!AI23,LEN(Jadwal!AI23)-2)</f>
        <v>BIndo</v>
      </c>
      <c r="AQ48" s="6" t="str">
        <f>LEFT(Jadwal!AJ23,LEN(Jadwal!AJ23)-2)</f>
        <v>BIndo</v>
      </c>
      <c r="AR48" s="6" t="str">
        <f>LEFT(Jadwal!AK23,LEN(Jadwal!AK23)-2)</f>
        <v>Sebud</v>
      </c>
      <c r="AS48" s="6" t="str">
        <f>LEFT(Jadwal!AL23,LEN(Jadwal!AL23)-2)</f>
        <v>P5</v>
      </c>
      <c r="AT48" s="6" t="str">
        <f>LEFT(Jadwal!AM23,LEN(Jadwal!AM23)-2)</f>
        <v>P5</v>
      </c>
      <c r="AU48" s="6" t="e">
        <f>LEFT(Jadwal!AN23,LEN(Jadwal!AN23)-2)</f>
        <v>#VALUE!</v>
      </c>
      <c r="AV48" s="6" t="e">
        <f>LEFT(Jadwal!AO23,LEN(Jadwal!AO23)-2)</f>
        <v>#VALUE!</v>
      </c>
      <c r="AW48" s="6" t="e">
        <f>LEFT(Jadwal!AP23,LEN(Jadwal!AP23)-2)</f>
        <v>#VALUE!</v>
      </c>
      <c r="AX48" s="6" t="str">
        <f>LEFT(Jadwal!AQ23,LEN(Jadwal!AQ23)-2)</f>
        <v>IPS</v>
      </c>
      <c r="AY48" s="6" t="str">
        <f>LEFT(Jadwal!AR23,LEN(Jadwal!AR23)-2)</f>
        <v>IPS</v>
      </c>
      <c r="AZ48" s="6" t="str">
        <f>LEFT(Jadwal!AS23,LEN(Jadwal!AS23)-2)</f>
        <v>IPA</v>
      </c>
      <c r="BA48" s="6" t="str">
        <f>LEFT(Jadwal!AT23,LEN(Jadwal!AT23)-2)</f>
        <v>IPA</v>
      </c>
      <c r="BB48" s="6" t="str">
        <f>LEFT(Jadwal!AU23,LEN(Jadwal!AU23)-2)</f>
        <v>PJOK</v>
      </c>
      <c r="BC48" s="6" t="str">
        <f>LEFT(Jadwal!AV23,LEN(Jadwal!AV23)-2)</f>
        <v>INF</v>
      </c>
      <c r="BD48" s="6" t="str">
        <f>LEFT(Jadwal!AW23,LEN(Jadwal!AW23)-2)</f>
        <v>INF</v>
      </c>
      <c r="BE48" s="6" t="e">
        <f>LEFT(Jadwal!AX23,LEN(Jadwal!AX23)-2)</f>
        <v>#VALUE!</v>
      </c>
      <c r="BF48" s="6" t="e">
        <f>LEFT(Jadwal!AY23,LEN(Jadwal!AY23)-2)</f>
        <v>#VALUE!</v>
      </c>
      <c r="BG48" s="6"/>
    </row>
    <row r="49" spans="10:59" x14ac:dyDescent="0.25">
      <c r="J49" s="6">
        <v>20</v>
      </c>
      <c r="K49" s="6" t="str">
        <f>LEFT(Jadwal!D24,LEN(Jadwal!D24)-2)</f>
        <v>Sebud</v>
      </c>
      <c r="L49" s="6" t="str">
        <f>LEFT(Jadwal!E24,LEN(Jadwal!E24)-2)</f>
        <v>P5</v>
      </c>
      <c r="M49" s="6" t="str">
        <f>LEFT(Jadwal!F24,LEN(Jadwal!F24)-2)</f>
        <v>P5</v>
      </c>
      <c r="N49" s="6" t="str">
        <f>LEFT(Jadwal!G24,LEN(Jadwal!G24)-2)</f>
        <v>PJOK</v>
      </c>
      <c r="O49" s="6" t="str">
        <f>LEFT(Jadwal!H24,LEN(Jadwal!H24)-2)</f>
        <v>PJOK</v>
      </c>
      <c r="P49" s="6" t="str">
        <f>LEFT(Jadwal!I24,LEN(Jadwal!I24)-2)</f>
        <v>BIng</v>
      </c>
      <c r="Q49" s="6" t="str">
        <f>LEFT(Jadwal!J24,LEN(Jadwal!J24)-2)</f>
        <v>BIng</v>
      </c>
      <c r="R49" s="6" t="str">
        <f>LEFT(Jadwal!K24,LEN(Jadwal!K24)-2)</f>
        <v>BIndo</v>
      </c>
      <c r="S49" s="6" t="str">
        <f>LEFT(Jadwal!L24,LEN(Jadwal!L24)-2)</f>
        <v>BIndo</v>
      </c>
      <c r="T49" s="6" t="str">
        <f>LEFT(Jadwal!M24,LEN(Jadwal!M24)-2)</f>
        <v>MTK</v>
      </c>
      <c r="U49" s="6" t="str">
        <f>LEFT(Jadwal!N24,LEN(Jadwal!N24)-2)</f>
        <v>MTK</v>
      </c>
      <c r="V49" s="6" t="str">
        <f>LEFT(Jadwal!O24,LEN(Jadwal!O24)-2)</f>
        <v>BJawa</v>
      </c>
      <c r="W49" s="6" t="str">
        <f>LEFT(Jadwal!P24,LEN(Jadwal!P24)-2)</f>
        <v>BJawa</v>
      </c>
      <c r="X49" s="6" t="str">
        <f>LEFT(Jadwal!Q24,LEN(Jadwal!Q24)-2)</f>
        <v>Sebud</v>
      </c>
      <c r="Y49" s="6" t="str">
        <f>LEFT(Jadwal!R24,LEN(Jadwal!R24)-2)</f>
        <v>Sebud</v>
      </c>
      <c r="Z49" s="6" t="str">
        <f>LEFT(Jadwal!S24,LEN(Jadwal!S24)-2)</f>
        <v>PPKn</v>
      </c>
      <c r="AA49" s="6" t="str">
        <f>LEFT(Jadwal!T24,LEN(Jadwal!T24)-2)</f>
        <v>IPS</v>
      </c>
      <c r="AB49" s="6" t="str">
        <f>LEFT(Jadwal!U24,LEN(Jadwal!U24)-2)</f>
        <v>IPS</v>
      </c>
      <c r="AC49" s="6" t="str">
        <f>LEFT(Jadwal!V24,LEN(Jadwal!V24)-2)</f>
        <v>PA &amp; BP</v>
      </c>
      <c r="AD49" s="6" t="str">
        <f>LEFT(Jadwal!W24,LEN(Jadwal!W24)-2)</f>
        <v>PA &amp; BP</v>
      </c>
      <c r="AE49" s="6" t="str">
        <f>LEFT(Jadwal!X24,LEN(Jadwal!X24)-2)</f>
        <v>IPA</v>
      </c>
      <c r="AF49" s="6" t="str">
        <f>LEFT(Jadwal!Y24,LEN(Jadwal!Y24)-2)</f>
        <v>IPA</v>
      </c>
      <c r="AG49" s="6" t="str">
        <f>LEFT(Jadwal!Z24,LEN(Jadwal!Z24)-2)</f>
        <v>MTK</v>
      </c>
      <c r="AH49" s="6" t="str">
        <f>LEFT(Jadwal!AA24,LEN(Jadwal!AA24)-2)</f>
        <v>PA &amp; BP</v>
      </c>
      <c r="AI49" s="6" t="str">
        <f>LEFT(Jadwal!AB24,LEN(Jadwal!AB24)-2)</f>
        <v>BIndo</v>
      </c>
      <c r="AJ49" s="6" t="str">
        <f>LEFT(Jadwal!AC24,LEN(Jadwal!AC24)-2)</f>
        <v>BIndo</v>
      </c>
      <c r="AK49" s="6" t="str">
        <f>LEFT(Jadwal!AD24,LEN(Jadwal!AD24)-2)</f>
        <v>IPA</v>
      </c>
      <c r="AL49" s="6" t="str">
        <f>LEFT(Jadwal!AE24,LEN(Jadwal!AE24)-2)</f>
        <v>IPS</v>
      </c>
      <c r="AM49" s="6" t="str">
        <f>LEFT(Jadwal!AF24,LEN(Jadwal!AF24)-2)</f>
        <v>IPS</v>
      </c>
      <c r="AN49" s="6" t="str">
        <f>LEFT(Jadwal!AG24,LEN(Jadwal!AG24)-2)</f>
        <v>INF</v>
      </c>
      <c r="AO49" s="6" t="str">
        <f>LEFT(Jadwal!AH24,LEN(Jadwal!AH24)-2)</f>
        <v>INF</v>
      </c>
      <c r="AP49" s="6" t="str">
        <f>LEFT(Jadwal!AI24,LEN(Jadwal!AI24)-2)</f>
        <v>IPA</v>
      </c>
      <c r="AQ49" s="6" t="str">
        <f>LEFT(Jadwal!AJ24,LEN(Jadwal!AJ24)-2)</f>
        <v>IPA</v>
      </c>
      <c r="AR49" s="6" t="str">
        <f>LEFT(Jadwal!AK24,LEN(Jadwal!AK24)-2)</f>
        <v>PPKn</v>
      </c>
      <c r="AS49" s="6" t="str">
        <f>LEFT(Jadwal!AL24,LEN(Jadwal!AL24)-2)</f>
        <v>PPKn</v>
      </c>
      <c r="AT49" s="6" t="str">
        <f>LEFT(Jadwal!AM24,LEN(Jadwal!AM24)-2)</f>
        <v>INF</v>
      </c>
      <c r="AU49" s="6" t="e">
        <f>LEFT(Jadwal!AN24,LEN(Jadwal!AN24)-2)</f>
        <v>#VALUE!</v>
      </c>
      <c r="AV49" s="6" t="e">
        <f>LEFT(Jadwal!AO24,LEN(Jadwal!AO24)-2)</f>
        <v>#VALUE!</v>
      </c>
      <c r="AW49" s="6" t="e">
        <f>LEFT(Jadwal!AP24,LEN(Jadwal!AP24)-2)</f>
        <v>#VALUE!</v>
      </c>
      <c r="AX49" s="6" t="str">
        <f>LEFT(Jadwal!AQ24,LEN(Jadwal!AQ24)-2)</f>
        <v>BIng</v>
      </c>
      <c r="AY49" s="6" t="str">
        <f>LEFT(Jadwal!AR24,LEN(Jadwal!AR24)-2)</f>
        <v>BIng</v>
      </c>
      <c r="AZ49" s="6" t="str">
        <f>LEFT(Jadwal!AS24,LEN(Jadwal!AS24)-2)</f>
        <v>PJOK</v>
      </c>
      <c r="BA49" s="6" t="str">
        <f>LEFT(Jadwal!AT24,LEN(Jadwal!AT24)-2)</f>
        <v>BIndo</v>
      </c>
      <c r="BB49" s="6" t="str">
        <f>LEFT(Jadwal!AU24,LEN(Jadwal!AU24)-2)</f>
        <v>BIndo</v>
      </c>
      <c r="BC49" s="6" t="str">
        <f>LEFT(Jadwal!AV24,LEN(Jadwal!AV24)-2)</f>
        <v>MTK</v>
      </c>
      <c r="BD49" s="6" t="str">
        <f>LEFT(Jadwal!AW24,LEN(Jadwal!AW24)-2)</f>
        <v>MTK</v>
      </c>
      <c r="BE49" s="6" t="e">
        <f>LEFT(Jadwal!AX24,LEN(Jadwal!AX24)-2)</f>
        <v>#VALUE!</v>
      </c>
      <c r="BF49" s="6" t="e">
        <f>LEFT(Jadwal!AY24,LEN(Jadwal!AY24)-2)</f>
        <v>#VALUE!</v>
      </c>
      <c r="BG49" s="6"/>
    </row>
    <row r="50" spans="10:59" x14ac:dyDescent="0.25">
      <c r="J50" s="6">
        <v>21</v>
      </c>
      <c r="K50" s="6" t="str">
        <f>LEFT(Jadwal!D25,LEN(Jadwal!D25)-2)</f>
        <v>BJawa</v>
      </c>
      <c r="L50" s="6" t="str">
        <f>LEFT(Jadwal!E25,LEN(Jadwal!E25)-2)</f>
        <v>BJawa</v>
      </c>
      <c r="M50" s="6" t="str">
        <f>LEFT(Jadwal!F25,LEN(Jadwal!F25)-2)</f>
        <v>PPKn</v>
      </c>
      <c r="N50" s="6" t="str">
        <f>LEFT(Jadwal!G25,LEN(Jadwal!G25)-2)</f>
        <v>PPKn</v>
      </c>
      <c r="O50" s="6" t="str">
        <f>LEFT(Jadwal!H25,LEN(Jadwal!H25)-2)</f>
        <v>PJOK</v>
      </c>
      <c r="P50" s="6" t="str">
        <f>LEFT(Jadwal!I25,LEN(Jadwal!I25)-2)</f>
        <v>BIndo</v>
      </c>
      <c r="Q50" s="6" t="str">
        <f>LEFT(Jadwal!J25,LEN(Jadwal!J25)-2)</f>
        <v>BIndo</v>
      </c>
      <c r="R50" s="6" t="str">
        <f>LEFT(Jadwal!K25,LEN(Jadwal!K25)-2)</f>
        <v>Sebud</v>
      </c>
      <c r="S50" s="6" t="str">
        <f>LEFT(Jadwal!L25,LEN(Jadwal!L25)-2)</f>
        <v>BIng</v>
      </c>
      <c r="T50" s="6" t="str">
        <f>LEFT(Jadwal!M25,LEN(Jadwal!M25)-2)</f>
        <v>BIng</v>
      </c>
      <c r="U50" s="6" t="str">
        <f>LEFT(Jadwal!N25,LEN(Jadwal!N25)-2)</f>
        <v>IPS</v>
      </c>
      <c r="V50" s="6" t="str">
        <f>LEFT(Jadwal!O25,LEN(Jadwal!O25)-2)</f>
        <v>IPS</v>
      </c>
      <c r="W50" s="6" t="str">
        <f>LEFT(Jadwal!P25,LEN(Jadwal!P25)-2)</f>
        <v>PA &amp; BP</v>
      </c>
      <c r="X50" s="6" t="str">
        <f>LEFT(Jadwal!Q25,LEN(Jadwal!Q25)-2)</f>
        <v>PA &amp; BP</v>
      </c>
      <c r="Y50" s="6" t="str">
        <f>LEFT(Jadwal!R25,LEN(Jadwal!R25)-2)</f>
        <v>IPA</v>
      </c>
      <c r="Z50" s="6" t="str">
        <f>LEFT(Jadwal!S25,LEN(Jadwal!S25)-2)</f>
        <v>MTK</v>
      </c>
      <c r="AA50" s="6" t="str">
        <f>LEFT(Jadwal!T25,LEN(Jadwal!T25)-2)</f>
        <v>MTK</v>
      </c>
      <c r="AB50" s="6" t="str">
        <f>LEFT(Jadwal!U25,LEN(Jadwal!U25)-2)</f>
        <v>PPKn</v>
      </c>
      <c r="AC50" s="6" t="str">
        <f>LEFT(Jadwal!V25,LEN(Jadwal!V25)-2)</f>
        <v>IPA</v>
      </c>
      <c r="AD50" s="6" t="str">
        <f>LEFT(Jadwal!W25,LEN(Jadwal!W25)-2)</f>
        <v>IPA</v>
      </c>
      <c r="AE50" s="6" t="str">
        <f>LEFT(Jadwal!X25,LEN(Jadwal!X25)-2)</f>
        <v>INF</v>
      </c>
      <c r="AF50" s="6" t="str">
        <f>LEFT(Jadwal!Y25,LEN(Jadwal!Y25)-2)</f>
        <v>BIndo</v>
      </c>
      <c r="AG50" s="6" t="str">
        <f>LEFT(Jadwal!Z25,LEN(Jadwal!Z25)-2)</f>
        <v>BIndo</v>
      </c>
      <c r="AH50" s="6" t="str">
        <f>LEFT(Jadwal!AA25,LEN(Jadwal!AA25)-2)</f>
        <v>IPA</v>
      </c>
      <c r="AI50" s="6" t="str">
        <f>LEFT(Jadwal!AB25,LEN(Jadwal!AB25)-2)</f>
        <v>IPA</v>
      </c>
      <c r="AJ50" s="6" t="str">
        <f>LEFT(Jadwal!AC25,LEN(Jadwal!AC25)-2)</f>
        <v>PJOK</v>
      </c>
      <c r="AK50" s="6" t="str">
        <f>LEFT(Jadwal!AD25,LEN(Jadwal!AD25)-2)</f>
        <v>PJOK</v>
      </c>
      <c r="AL50" s="6" t="str">
        <f>LEFT(Jadwal!AE25,LEN(Jadwal!AE25)-2)</f>
        <v>BIndo</v>
      </c>
      <c r="AM50" s="6" t="str">
        <f>LEFT(Jadwal!AF25,LEN(Jadwal!AF25)-2)</f>
        <v>BIndo</v>
      </c>
      <c r="AN50" s="6" t="str">
        <f>LEFT(Jadwal!AG25,LEN(Jadwal!AG25)-2)</f>
        <v>P5</v>
      </c>
      <c r="AO50" s="6" t="str">
        <f>LEFT(Jadwal!AH25,LEN(Jadwal!AH25)-2)</f>
        <v>P5</v>
      </c>
      <c r="AP50" s="6" t="str">
        <f>LEFT(Jadwal!AI25,LEN(Jadwal!AI25)-2)</f>
        <v>BIng</v>
      </c>
      <c r="AQ50" s="6" t="str">
        <f>LEFT(Jadwal!AJ25,LEN(Jadwal!AJ25)-2)</f>
        <v>BIng</v>
      </c>
      <c r="AR50" s="6" t="str">
        <f>LEFT(Jadwal!AK25,LEN(Jadwal!AK25)-2)</f>
        <v>PA &amp; BP</v>
      </c>
      <c r="AS50" s="6" t="str">
        <f>LEFT(Jadwal!AL25,LEN(Jadwal!AL25)-2)</f>
        <v>MTK</v>
      </c>
      <c r="AT50" s="6" t="str">
        <f>LEFT(Jadwal!AM25,LEN(Jadwal!AM25)-2)</f>
        <v>MTK</v>
      </c>
      <c r="AU50" s="6" t="e">
        <f>LEFT(Jadwal!AN25,LEN(Jadwal!AN25)-2)</f>
        <v>#VALUE!</v>
      </c>
      <c r="AV50" s="6" t="e">
        <f>LEFT(Jadwal!AO25,LEN(Jadwal!AO25)-2)</f>
        <v>#VALUE!</v>
      </c>
      <c r="AW50" s="6" t="e">
        <f>LEFT(Jadwal!AP25,LEN(Jadwal!AP25)-2)</f>
        <v>#VALUE!</v>
      </c>
      <c r="AX50" s="6" t="str">
        <f>LEFT(Jadwal!AQ25,LEN(Jadwal!AQ25)-2)</f>
        <v>INF</v>
      </c>
      <c r="AY50" s="6" t="str">
        <f>LEFT(Jadwal!AR25,LEN(Jadwal!AR25)-2)</f>
        <v>INF</v>
      </c>
      <c r="AZ50" s="6" t="str">
        <f>LEFT(Jadwal!AS25,LEN(Jadwal!AS25)-2)</f>
        <v>IPS</v>
      </c>
      <c r="BA50" s="6" t="str">
        <f>LEFT(Jadwal!AT25,LEN(Jadwal!AT25)-2)</f>
        <v>IPS</v>
      </c>
      <c r="BB50" s="6" t="str">
        <f>LEFT(Jadwal!AU25,LEN(Jadwal!AU25)-2)</f>
        <v>MTK</v>
      </c>
      <c r="BC50" s="6" t="str">
        <f>LEFT(Jadwal!AV25,LEN(Jadwal!AV25)-2)</f>
        <v>Sebud</v>
      </c>
      <c r="BD50" s="6" t="str">
        <f>LEFT(Jadwal!AW25,LEN(Jadwal!AW25)-2)</f>
        <v>Sebud</v>
      </c>
      <c r="BE50" s="6" t="e">
        <f>LEFT(Jadwal!AX25,LEN(Jadwal!AX25)-2)</f>
        <v>#VALUE!</v>
      </c>
      <c r="BF50" s="6" t="e">
        <f>LEFT(Jadwal!AY25,LEN(Jadwal!AY25)-2)</f>
        <v>#VALUE!</v>
      </c>
      <c r="BG50" s="6"/>
    </row>
    <row r="51" spans="10:59" x14ac:dyDescent="0.25">
      <c r="J51" s="6">
        <v>22</v>
      </c>
      <c r="K51" s="6" t="str">
        <f>LEFT(Jadwal!D26,LEN(Jadwal!D26)-2)</f>
        <v>BIndo</v>
      </c>
      <c r="L51" s="6" t="str">
        <f>LEFT(Jadwal!E26,LEN(Jadwal!E26)-2)</f>
        <v>BIndo</v>
      </c>
      <c r="M51" s="6" t="str">
        <f>LEFT(Jadwal!F26,LEN(Jadwal!F26)-2)</f>
        <v>INF</v>
      </c>
      <c r="N51" s="6" t="str">
        <f>LEFT(Jadwal!G26,LEN(Jadwal!G26)-2)</f>
        <v>Sebud</v>
      </c>
      <c r="O51" s="6" t="str">
        <f>LEFT(Jadwal!H26,LEN(Jadwal!H26)-2)</f>
        <v>Sebud</v>
      </c>
      <c r="P51" s="6" t="str">
        <f>LEFT(Jadwal!I26,LEN(Jadwal!I26)-2)</f>
        <v>IPA</v>
      </c>
      <c r="Q51" s="6" t="str">
        <f>LEFT(Jadwal!J26,LEN(Jadwal!J26)-2)</f>
        <v>IPA</v>
      </c>
      <c r="R51" s="6" t="str">
        <f>LEFT(Jadwal!K26,LEN(Jadwal!K26)-2)</f>
        <v>IPS</v>
      </c>
      <c r="S51" s="6" t="str">
        <f>LEFT(Jadwal!L26,LEN(Jadwal!L26)-2)</f>
        <v>IPS</v>
      </c>
      <c r="T51" s="6" t="str">
        <f>LEFT(Jadwal!M26,LEN(Jadwal!M26)-2)</f>
        <v>BJawa</v>
      </c>
      <c r="U51" s="6" t="str">
        <f>LEFT(Jadwal!N26,LEN(Jadwal!N26)-2)</f>
        <v>BJawa</v>
      </c>
      <c r="V51" s="6" t="str">
        <f>LEFT(Jadwal!O26,LEN(Jadwal!O26)-2)</f>
        <v>MTK</v>
      </c>
      <c r="W51" s="6" t="str">
        <f>LEFT(Jadwal!P26,LEN(Jadwal!P26)-2)</f>
        <v>MTK</v>
      </c>
      <c r="X51" s="6" t="str">
        <f>LEFT(Jadwal!Q26,LEN(Jadwal!Q26)-2)</f>
        <v>PPKn</v>
      </c>
      <c r="Y51" s="6" t="str">
        <f>LEFT(Jadwal!R26,LEN(Jadwal!R26)-2)</f>
        <v>PPKn</v>
      </c>
      <c r="Z51" s="6" t="str">
        <f>LEFT(Jadwal!S26,LEN(Jadwal!S26)-2)</f>
        <v>BIng</v>
      </c>
      <c r="AA51" s="6" t="str">
        <f>LEFT(Jadwal!T26,LEN(Jadwal!T26)-2)</f>
        <v>BIng</v>
      </c>
      <c r="AB51" s="6" t="str">
        <f>LEFT(Jadwal!U26,LEN(Jadwal!U26)-2)</f>
        <v>MTK</v>
      </c>
      <c r="AC51" s="6" t="str">
        <f>LEFT(Jadwal!V26,LEN(Jadwal!V26)-2)</f>
        <v>IPS</v>
      </c>
      <c r="AD51" s="6" t="str">
        <f>LEFT(Jadwal!W26,LEN(Jadwal!W26)-2)</f>
        <v>IPS</v>
      </c>
      <c r="AE51" s="6" t="str">
        <f>LEFT(Jadwal!X26,LEN(Jadwal!X26)-2)</f>
        <v>PJOK</v>
      </c>
      <c r="AF51" s="6" t="str">
        <f>LEFT(Jadwal!Y26,LEN(Jadwal!Y26)-2)</f>
        <v>PJOK</v>
      </c>
      <c r="AG51" s="6" t="str">
        <f>LEFT(Jadwal!Z26,LEN(Jadwal!Z26)-2)</f>
        <v>PA &amp; BP</v>
      </c>
      <c r="AH51" s="6" t="str">
        <f>LEFT(Jadwal!AA26,LEN(Jadwal!AA26)-2)</f>
        <v>INF</v>
      </c>
      <c r="AI51" s="6" t="str">
        <f>LEFT(Jadwal!AB26,LEN(Jadwal!AB26)-2)</f>
        <v>INF</v>
      </c>
      <c r="AJ51" s="6" t="str">
        <f>LEFT(Jadwal!AC26,LEN(Jadwal!AC26)-2)</f>
        <v>BIng</v>
      </c>
      <c r="AK51" s="6" t="str">
        <f>LEFT(Jadwal!AD26,LEN(Jadwal!AD26)-2)</f>
        <v>BIng</v>
      </c>
      <c r="AL51" s="6" t="str">
        <f>LEFT(Jadwal!AE26,LEN(Jadwal!AE26)-2)</f>
        <v>PJOK</v>
      </c>
      <c r="AM51" s="6" t="str">
        <f>LEFT(Jadwal!AF26,LEN(Jadwal!AF26)-2)</f>
        <v>BIndo</v>
      </c>
      <c r="AN51" s="6" t="str">
        <f>LEFT(Jadwal!AG26,LEN(Jadwal!AG26)-2)</f>
        <v>BIndo</v>
      </c>
      <c r="AO51" s="6" t="str">
        <f>LEFT(Jadwal!AH26,LEN(Jadwal!AH26)-2)</f>
        <v>Sebud</v>
      </c>
      <c r="AP51" s="6" t="str">
        <f>LEFT(Jadwal!AI26,LEN(Jadwal!AI26)-2)</f>
        <v>BIndo</v>
      </c>
      <c r="AQ51" s="6" t="str">
        <f>LEFT(Jadwal!AJ26,LEN(Jadwal!AJ26)-2)</f>
        <v>BIndo</v>
      </c>
      <c r="AR51" s="6" t="str">
        <f>LEFT(Jadwal!AK26,LEN(Jadwal!AK26)-2)</f>
        <v>IPA</v>
      </c>
      <c r="AS51" s="6" t="str">
        <f>LEFT(Jadwal!AL26,LEN(Jadwal!AL26)-2)</f>
        <v>PA &amp; BP</v>
      </c>
      <c r="AT51" s="6" t="str">
        <f>LEFT(Jadwal!AM26,LEN(Jadwal!AM26)-2)</f>
        <v>PA &amp; BP</v>
      </c>
      <c r="AU51" s="6" t="e">
        <f>LEFT(Jadwal!AN26,LEN(Jadwal!AN26)-2)</f>
        <v>#VALUE!</v>
      </c>
      <c r="AV51" s="6" t="e">
        <f>LEFT(Jadwal!AO26,LEN(Jadwal!AO26)-2)</f>
        <v>#VALUE!</v>
      </c>
      <c r="AW51" s="6" t="e">
        <f>LEFT(Jadwal!AP26,LEN(Jadwal!AP26)-2)</f>
        <v>#VALUE!</v>
      </c>
      <c r="AX51" s="6" t="str">
        <f>LEFT(Jadwal!AQ26,LEN(Jadwal!AQ26)-2)</f>
        <v>P5</v>
      </c>
      <c r="AY51" s="6" t="str">
        <f>LEFT(Jadwal!AR26,LEN(Jadwal!AR26)-2)</f>
        <v>P5</v>
      </c>
      <c r="AZ51" s="6" t="str">
        <f>LEFT(Jadwal!AS26,LEN(Jadwal!AS26)-2)</f>
        <v>MTK</v>
      </c>
      <c r="BA51" s="6" t="str">
        <f>LEFT(Jadwal!AT26,LEN(Jadwal!AT26)-2)</f>
        <v>MTK</v>
      </c>
      <c r="BB51" s="6" t="str">
        <f>LEFT(Jadwal!AU26,LEN(Jadwal!AU26)-2)</f>
        <v>IPA</v>
      </c>
      <c r="BC51" s="6" t="str">
        <f>LEFT(Jadwal!AV26,LEN(Jadwal!AV26)-2)</f>
        <v>IPA</v>
      </c>
      <c r="BD51" s="6" t="str">
        <f>LEFT(Jadwal!AW26,LEN(Jadwal!AW26)-2)</f>
        <v>PPKn</v>
      </c>
      <c r="BE51" s="6" t="e">
        <f>LEFT(Jadwal!AX26,LEN(Jadwal!AX26)-2)</f>
        <v>#VALUE!</v>
      </c>
      <c r="BF51" s="6" t="e">
        <f>LEFT(Jadwal!AY26,LEN(Jadwal!AY26)-2)</f>
        <v>#VALUE!</v>
      </c>
      <c r="BG51" s="6"/>
    </row>
    <row r="52" spans="10:59" x14ac:dyDescent="0.25">
      <c r="J52" s="6">
        <v>23</v>
      </c>
      <c r="K52" s="6" t="str">
        <f>LEFT(Jadwal!D27,LEN(Jadwal!D27)-2)</f>
        <v>IPS</v>
      </c>
      <c r="L52" s="6" t="str">
        <f>LEFT(Jadwal!E27,LEN(Jadwal!E27)-2)</f>
        <v>IPS</v>
      </c>
      <c r="M52" s="6" t="str">
        <f>LEFT(Jadwal!F27,LEN(Jadwal!F27)-2)</f>
        <v>MTK</v>
      </c>
      <c r="N52" s="6" t="str">
        <f>LEFT(Jadwal!G27,LEN(Jadwal!G27)-2)</f>
        <v>BJawa</v>
      </c>
      <c r="O52" s="6" t="str">
        <f>LEFT(Jadwal!H27,LEN(Jadwal!H27)-2)</f>
        <v>BJawa</v>
      </c>
      <c r="P52" s="6" t="str">
        <f>LEFT(Jadwal!I27,LEN(Jadwal!I27)-2)</f>
        <v>INF</v>
      </c>
      <c r="Q52" s="6" t="str">
        <f>LEFT(Jadwal!J27,LEN(Jadwal!J27)-2)</f>
        <v>INF</v>
      </c>
      <c r="R52" s="6" t="str">
        <f>LEFT(Jadwal!K27,LEN(Jadwal!K27)-2)</f>
        <v>MTK</v>
      </c>
      <c r="S52" s="6" t="str">
        <f>LEFT(Jadwal!L27,LEN(Jadwal!L27)-2)</f>
        <v>MTK</v>
      </c>
      <c r="T52" s="6" t="str">
        <f>LEFT(Jadwal!M27,LEN(Jadwal!M27)-2)</f>
        <v>PA &amp; BP</v>
      </c>
      <c r="U52" s="6" t="str">
        <f>LEFT(Jadwal!N27,LEN(Jadwal!N27)-2)</f>
        <v>PA &amp; BP</v>
      </c>
      <c r="V52" s="6" t="str">
        <f>LEFT(Jadwal!O27,LEN(Jadwal!O27)-2)</f>
        <v>BIng</v>
      </c>
      <c r="W52" s="6" t="str">
        <f>LEFT(Jadwal!P27,LEN(Jadwal!P27)-2)</f>
        <v>BIng</v>
      </c>
      <c r="X52" s="6" t="str">
        <f>LEFT(Jadwal!Q27,LEN(Jadwal!Q27)-2)</f>
        <v>IPS</v>
      </c>
      <c r="Y52" s="6" t="str">
        <f>LEFT(Jadwal!R27,LEN(Jadwal!R27)-2)</f>
        <v>IPS</v>
      </c>
      <c r="Z52" s="6" t="str">
        <f>LEFT(Jadwal!S27,LEN(Jadwal!S27)-2)</f>
        <v>Sebud</v>
      </c>
      <c r="AA52" s="6" t="str">
        <f>LEFT(Jadwal!T27,LEN(Jadwal!T27)-2)</f>
        <v>INF</v>
      </c>
      <c r="AB52" s="6" t="str">
        <f>LEFT(Jadwal!U27,LEN(Jadwal!U27)-2)</f>
        <v>BIng</v>
      </c>
      <c r="AC52" s="6" t="str">
        <f>LEFT(Jadwal!V27,LEN(Jadwal!V27)-2)</f>
        <v>BIng</v>
      </c>
      <c r="AD52" s="6" t="str">
        <f>LEFT(Jadwal!W27,LEN(Jadwal!W27)-2)</f>
        <v>BIndo</v>
      </c>
      <c r="AE52" s="6" t="str">
        <f>LEFT(Jadwal!X27,LEN(Jadwal!X27)-2)</f>
        <v>BIndo</v>
      </c>
      <c r="AF52" s="6" t="str">
        <f>LEFT(Jadwal!Y27,LEN(Jadwal!Y27)-2)</f>
        <v>IPA</v>
      </c>
      <c r="AG52" s="6" t="str">
        <f>LEFT(Jadwal!Z27,LEN(Jadwal!Z27)-2)</f>
        <v>IPA</v>
      </c>
      <c r="AH52" s="6" t="str">
        <f>LEFT(Jadwal!AA27,LEN(Jadwal!AA27)-2)</f>
        <v>MTK</v>
      </c>
      <c r="AI52" s="6" t="str">
        <f>LEFT(Jadwal!AB27,LEN(Jadwal!AB27)-2)</f>
        <v>MTK</v>
      </c>
      <c r="AJ52" s="6" t="str">
        <f>LEFT(Jadwal!AC27,LEN(Jadwal!AC27)-2)</f>
        <v>BIndo</v>
      </c>
      <c r="AK52" s="6" t="str">
        <f>LEFT(Jadwal!AD27,LEN(Jadwal!AD27)-2)</f>
        <v>BIndo</v>
      </c>
      <c r="AL52" s="6" t="str">
        <f>LEFT(Jadwal!AE27,LEN(Jadwal!AE27)-2)</f>
        <v>Sebud</v>
      </c>
      <c r="AM52" s="6" t="str">
        <f>LEFT(Jadwal!AF27,LEN(Jadwal!AF27)-2)</f>
        <v>Sebud</v>
      </c>
      <c r="AN52" s="6" t="str">
        <f>LEFT(Jadwal!AG27,LEN(Jadwal!AG27)-2)</f>
        <v>P5</v>
      </c>
      <c r="AO52" s="6" t="str">
        <f>LEFT(Jadwal!AH27,LEN(Jadwal!AH27)-2)</f>
        <v>P5</v>
      </c>
      <c r="AP52" s="6" t="str">
        <f>LEFT(Jadwal!AI27,LEN(Jadwal!AI27)-2)</f>
        <v>IPA</v>
      </c>
      <c r="AQ52" s="6" t="str">
        <f>LEFT(Jadwal!AJ27,LEN(Jadwal!AJ27)-2)</f>
        <v>IPA</v>
      </c>
      <c r="AR52" s="6" t="str">
        <f>LEFT(Jadwal!AK27,LEN(Jadwal!AK27)-2)</f>
        <v>PJOK</v>
      </c>
      <c r="AS52" s="6" t="str">
        <f>LEFT(Jadwal!AL27,LEN(Jadwal!AL27)-2)</f>
        <v>PJOK</v>
      </c>
      <c r="AT52" s="6" t="str">
        <f>LEFT(Jadwal!AM27,LEN(Jadwal!AM27)-2)</f>
        <v>PPKn</v>
      </c>
      <c r="AU52" s="6" t="e">
        <f>LEFT(Jadwal!AN27,LEN(Jadwal!AN27)-2)</f>
        <v>#VALUE!</v>
      </c>
      <c r="AV52" s="6" t="e">
        <f>LEFT(Jadwal!AO27,LEN(Jadwal!AO27)-2)</f>
        <v>#VALUE!</v>
      </c>
      <c r="AW52" s="6" t="e">
        <f>LEFT(Jadwal!AP27,LEN(Jadwal!AP27)-2)</f>
        <v>#VALUE!</v>
      </c>
      <c r="AX52" s="6" t="str">
        <f>LEFT(Jadwal!AQ27,LEN(Jadwal!AQ27)-2)</f>
        <v>PA &amp; BP</v>
      </c>
      <c r="AY52" s="6" t="str">
        <f>LEFT(Jadwal!AR27,LEN(Jadwal!AR27)-2)</f>
        <v>PJOK</v>
      </c>
      <c r="AZ52" s="6" t="str">
        <f>LEFT(Jadwal!AS27,LEN(Jadwal!AS27)-2)</f>
        <v>BIndo</v>
      </c>
      <c r="BA52" s="6" t="str">
        <f>LEFT(Jadwal!AT27,LEN(Jadwal!AT27)-2)</f>
        <v>BIndo</v>
      </c>
      <c r="BB52" s="6" t="str">
        <f>LEFT(Jadwal!AU27,LEN(Jadwal!AU27)-2)</f>
        <v>PPKn</v>
      </c>
      <c r="BC52" s="6" t="str">
        <f>LEFT(Jadwal!AV27,LEN(Jadwal!AV27)-2)</f>
        <v>PPKn</v>
      </c>
      <c r="BD52" s="6" t="str">
        <f>LEFT(Jadwal!AW27,LEN(Jadwal!AW27)-2)</f>
        <v>IPA</v>
      </c>
      <c r="BE52" s="6" t="e">
        <f>LEFT(Jadwal!AX27,LEN(Jadwal!AX27)-2)</f>
        <v>#VALUE!</v>
      </c>
      <c r="BF52" s="6" t="e">
        <f>LEFT(Jadwal!AY27,LEN(Jadwal!AY27)-2)</f>
        <v>#VALUE!</v>
      </c>
      <c r="BG52" s="6"/>
    </row>
    <row r="53" spans="10:59" x14ac:dyDescent="0.25">
      <c r="J53" s="6">
        <v>24</v>
      </c>
      <c r="K53" s="6" t="str">
        <f>LEFT(Jadwal!D28,LEN(Jadwal!D28)-2)</f>
        <v>MTK</v>
      </c>
      <c r="L53" s="6" t="str">
        <f>LEFT(Jadwal!E28,LEN(Jadwal!E28)-2)</f>
        <v>MTK</v>
      </c>
      <c r="M53" s="6" t="str">
        <f>LEFT(Jadwal!F28,LEN(Jadwal!F28)-2)</f>
        <v>PJOK</v>
      </c>
      <c r="N53" s="6" t="str">
        <f>LEFT(Jadwal!G28,LEN(Jadwal!G28)-2)</f>
        <v>INF</v>
      </c>
      <c r="O53" s="6" t="str">
        <f>LEFT(Jadwal!H28,LEN(Jadwal!H28)-2)</f>
        <v>INF</v>
      </c>
      <c r="P53" s="6" t="str">
        <f>LEFT(Jadwal!I28,LEN(Jadwal!I28)-2)</f>
        <v>IPS</v>
      </c>
      <c r="Q53" s="6" t="str">
        <f>LEFT(Jadwal!J28,LEN(Jadwal!J28)-2)</f>
        <v>IPS</v>
      </c>
      <c r="R53" s="6" t="str">
        <f>LEFT(Jadwal!K28,LEN(Jadwal!K28)-2)</f>
        <v>PJOK</v>
      </c>
      <c r="S53" s="6" t="str">
        <f>LEFT(Jadwal!L28,LEN(Jadwal!L28)-2)</f>
        <v>PJOK</v>
      </c>
      <c r="T53" s="6" t="str">
        <f>LEFT(Jadwal!M28,LEN(Jadwal!M28)-2)</f>
        <v>IPA</v>
      </c>
      <c r="U53" s="6" t="str">
        <f>LEFT(Jadwal!N28,LEN(Jadwal!N28)-2)</f>
        <v>IPA</v>
      </c>
      <c r="V53" s="6" t="str">
        <f>LEFT(Jadwal!O28,LEN(Jadwal!O28)-2)</f>
        <v>P5</v>
      </c>
      <c r="W53" s="6" t="str">
        <f>LEFT(Jadwal!P28,LEN(Jadwal!P28)-2)</f>
        <v>P5</v>
      </c>
      <c r="X53" s="6" t="str">
        <f>LEFT(Jadwal!Q28,LEN(Jadwal!Q28)-2)</f>
        <v>MTK</v>
      </c>
      <c r="Y53" s="6" t="str">
        <f>LEFT(Jadwal!R28,LEN(Jadwal!R28)-2)</f>
        <v>PA &amp; BP</v>
      </c>
      <c r="Z53" s="6" t="str">
        <f>LEFT(Jadwal!S28,LEN(Jadwal!S28)-2)</f>
        <v>INF</v>
      </c>
      <c r="AA53" s="6" t="str">
        <f>LEFT(Jadwal!T28,LEN(Jadwal!T28)-2)</f>
        <v>PA &amp; BP</v>
      </c>
      <c r="AB53" s="6" t="str">
        <f>LEFT(Jadwal!U28,LEN(Jadwal!U28)-2)</f>
        <v>PA &amp; BP</v>
      </c>
      <c r="AC53" s="6" t="str">
        <f>LEFT(Jadwal!V28,LEN(Jadwal!V28)-2)</f>
        <v>Sebud</v>
      </c>
      <c r="AD53" s="6" t="str">
        <f>LEFT(Jadwal!W28,LEN(Jadwal!W28)-2)</f>
        <v>BIng</v>
      </c>
      <c r="AE53" s="6" t="str">
        <f>LEFT(Jadwal!X28,LEN(Jadwal!X28)-2)</f>
        <v>BIng</v>
      </c>
      <c r="AF53" s="6" t="str">
        <f>LEFT(Jadwal!Y28,LEN(Jadwal!Y28)-2)</f>
        <v>IPS</v>
      </c>
      <c r="AG53" s="6" t="str">
        <f>LEFT(Jadwal!Z28,LEN(Jadwal!Z28)-2)</f>
        <v>IPS</v>
      </c>
      <c r="AH53" s="6" t="str">
        <f>LEFT(Jadwal!AA28,LEN(Jadwal!AA28)-2)</f>
        <v>BIndo</v>
      </c>
      <c r="AI53" s="6" t="str">
        <f>LEFT(Jadwal!AB28,LEN(Jadwal!AB28)-2)</f>
        <v>BIndo</v>
      </c>
      <c r="AJ53" s="6" t="str">
        <f>LEFT(Jadwal!AC28,LEN(Jadwal!AC28)-2)</f>
        <v>PPKn</v>
      </c>
      <c r="AK53" s="6" t="str">
        <f>LEFT(Jadwal!AD28,LEN(Jadwal!AD28)-2)</f>
        <v>PPKn</v>
      </c>
      <c r="AL53" s="6" t="str">
        <f>LEFT(Jadwal!AE28,LEN(Jadwal!AE28)-2)</f>
        <v>IPA</v>
      </c>
      <c r="AM53" s="6" t="str">
        <f>LEFT(Jadwal!AF28,LEN(Jadwal!AF28)-2)</f>
        <v>IPA</v>
      </c>
      <c r="AN53" s="6" t="str">
        <f>LEFT(Jadwal!AG28,LEN(Jadwal!AG28)-2)</f>
        <v>BJawa</v>
      </c>
      <c r="AO53" s="6" t="str">
        <f>LEFT(Jadwal!AH28,LEN(Jadwal!AH28)-2)</f>
        <v>BJawa</v>
      </c>
      <c r="AP53" s="6" t="str">
        <f>LEFT(Jadwal!AI28,LEN(Jadwal!AI28)-2)</f>
        <v>MTK</v>
      </c>
      <c r="AQ53" s="6" t="str">
        <f>LEFT(Jadwal!AJ28,LEN(Jadwal!AJ28)-2)</f>
        <v>MTK</v>
      </c>
      <c r="AR53" s="6" t="str">
        <f>LEFT(Jadwal!AK28,LEN(Jadwal!AK28)-2)</f>
        <v>BIndo</v>
      </c>
      <c r="AS53" s="6" t="str">
        <f>LEFT(Jadwal!AL28,LEN(Jadwal!AL28)-2)</f>
        <v>BIndo</v>
      </c>
      <c r="AT53" s="6" t="str">
        <f>LEFT(Jadwal!AM28,LEN(Jadwal!AM28)-2)</f>
        <v>IPA</v>
      </c>
      <c r="AU53" s="6" t="e">
        <f>LEFT(Jadwal!AN28,LEN(Jadwal!AN28)-2)</f>
        <v>#VALUE!</v>
      </c>
      <c r="AV53" s="6" t="e">
        <f>LEFT(Jadwal!AO28,LEN(Jadwal!AO28)-2)</f>
        <v>#VALUE!</v>
      </c>
      <c r="AW53" s="6" t="e">
        <f>LEFT(Jadwal!AP28,LEN(Jadwal!AP28)-2)</f>
        <v>#VALUE!</v>
      </c>
      <c r="AX53" s="6" t="str">
        <f>LEFT(Jadwal!AQ28,LEN(Jadwal!AQ28)-2)</f>
        <v>PPKn</v>
      </c>
      <c r="AY53" s="6" t="str">
        <f>LEFT(Jadwal!AR28,LEN(Jadwal!AR28)-2)</f>
        <v>Sebud</v>
      </c>
      <c r="AZ53" s="6" t="str">
        <f>LEFT(Jadwal!AS28,LEN(Jadwal!AS28)-2)</f>
        <v>Sebud</v>
      </c>
      <c r="BA53" s="6" t="str">
        <f>LEFT(Jadwal!AT28,LEN(Jadwal!AT28)-2)</f>
        <v>BIng</v>
      </c>
      <c r="BB53" s="6" t="str">
        <f>LEFT(Jadwal!AU28,LEN(Jadwal!AU28)-2)</f>
        <v>BIng</v>
      </c>
      <c r="BC53" s="6" t="str">
        <f>LEFT(Jadwal!AV28,LEN(Jadwal!AV28)-2)</f>
        <v>BIndo</v>
      </c>
      <c r="BD53" s="6" t="str">
        <f>LEFT(Jadwal!AW28,LEN(Jadwal!AW28)-2)</f>
        <v>BIndo</v>
      </c>
      <c r="BE53" s="6" t="e">
        <f>LEFT(Jadwal!AX28,LEN(Jadwal!AX28)-2)</f>
        <v>#VALUE!</v>
      </c>
      <c r="BF53" s="6" t="e">
        <f>LEFT(Jadwal!AY28,LEN(Jadwal!AY28)-2)</f>
        <v>#VALUE!</v>
      </c>
      <c r="BG5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Jadwal</vt:lpstr>
      <vt:lpstr>Jadwal dapodik</vt:lpstr>
      <vt:lpstr>Bagi Tugas</vt:lpstr>
      <vt:lpstr>Bagi Tugas Perorangan</vt:lpstr>
      <vt:lpstr>_gr</vt:lpstr>
      <vt:lpstr>_kl</vt:lpstr>
      <vt:lpstr>_mp</vt:lpstr>
      <vt:lpstr>_mpl</vt:lpstr>
      <vt:lpstr>_mps</vt:lpstr>
      <vt:lpstr>'Jadwal dapodik'!Print_Area</vt:lpstr>
    </vt:vector>
  </TitlesOfParts>
  <Company>smp 1 gebog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supriyadi</dc:creator>
  <cp:lastModifiedBy>Windows User</cp:lastModifiedBy>
  <cp:lastPrinted>2024-02-01T04:37:47Z</cp:lastPrinted>
  <dcterms:created xsi:type="dcterms:W3CDTF">2016-07-29T16:21:00Z</dcterms:created>
  <dcterms:modified xsi:type="dcterms:W3CDTF">2024-08-20T06:06:27Z</dcterms:modified>
</cp:coreProperties>
</file>